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Záradék" sheetId="1" state="visible" r:id="rId2"/>
    <sheet name="Összesítő" sheetId="2" state="visible" r:id="rId3"/>
    <sheet name="Költségtérítés" sheetId="3" state="visible" r:id="rId4"/>
    <sheet name="Írtás, föld- és sziklamunka" sheetId="4" state="visible" r:id="rId5"/>
    <sheet name="Kiegészítő tevékenységek" sheetId="5" state="visible" r:id="rId6"/>
    <sheet name="gépészet" sheetId="6" state="visible" r:id="rId7"/>
  </sheets>
  <definedNames>
    <definedName function="false" hidden="false" localSheetId="5" name="_xlnm.Print_Area" vbProcedure="false">gépészet!$A$1:$I$26</definedName>
    <definedName function="false" hidden="false" localSheetId="3" name="_xlnm.Print_Area" vbProcedure="false">'Írtás, föld- és sziklamunka'!$A$1:$I$19</definedName>
    <definedName function="false" hidden="false" localSheetId="4" name="_xlnm.Print_Area" vbProcedure="false">'Kiegészítő tevékenységek'!$A$1:$I$94</definedName>
    <definedName function="false" hidden="false" localSheetId="2" name="_xlnm.Print_Area" vbProcedure="false">Költségtérítés!$A$1:$I$5</definedName>
    <definedName function="false" hidden="false" localSheetId="2" name="_xlnm.Print_Area" vbProcedure="false">Költségtérítés!$A$1:$I$5</definedName>
    <definedName function="false" hidden="false" localSheetId="2" name="_xlnm.Print_Area_0" vbProcedure="false">Költségtérítés!$A$1:$I$5</definedName>
    <definedName function="false" hidden="false" localSheetId="2" name="_xlnm.Print_Area_0_0" vbProcedure="false">Költségtérítés!$A$1:$I$5</definedName>
    <definedName function="false" hidden="false" localSheetId="2" name="_xlnm.Print_Area_0_0_0" vbProcedure="false">Költségtérítés!$A$1:$I$5</definedName>
    <definedName function="false" hidden="false" localSheetId="2" name="_xlnm.Print_Area_0_0_0_0" vbProcedure="false">Költségtérítés!$A$1:$I$5</definedName>
    <definedName function="false" hidden="false" localSheetId="3" name="_xlnm.Print_Area" vbProcedure="false">'Írtás, föld- és sziklamunka'!$A$1:$I$19</definedName>
    <definedName function="false" hidden="false" localSheetId="3" name="_xlnm.Print_Area_0" vbProcedure="false">'Írtás, föld- és sziklamunka'!$A$1:$I$19</definedName>
    <definedName function="false" hidden="false" localSheetId="3" name="_xlnm.Print_Area_0_0" vbProcedure="false">'Írtás, föld- és sziklamunka'!$A$1:$I$19</definedName>
    <definedName function="false" hidden="false" localSheetId="3" name="_xlnm.Print_Area_0_0_0" vbProcedure="false">'Írtás, föld- és sziklamunka'!$A$1:$I$19</definedName>
    <definedName function="false" hidden="false" localSheetId="3" name="_xlnm.Print_Area_0_0_0_0" vbProcedure="false">'Írtás, föld- és sziklamunka'!$A$1:$I$19</definedName>
    <definedName function="false" hidden="false" localSheetId="4" name="_xlnm.Print_Area" vbProcedure="false">'Kiegészítő tevékenységek'!$A$1:$I$94</definedName>
    <definedName function="false" hidden="false" localSheetId="4" name="_xlnm.Print_Area_0" vbProcedure="false">'Kiegészítő tevékenységek'!$A$1:$I$94</definedName>
    <definedName function="false" hidden="false" localSheetId="4" name="_xlnm.Print_Area_0_0" vbProcedure="false">'Kiegészítő tevékenységek'!$A$1:$I$94</definedName>
    <definedName function="false" hidden="false" localSheetId="4" name="_xlnm.Print_Area_0_0_0" vbProcedure="false">'Kiegészítő tevékenységek'!$A$1:$I$94</definedName>
    <definedName function="false" hidden="false" localSheetId="4" name="_xlnm.Print_Area_0_0_0_0" vbProcedure="false">'Kiegészítő tevékenységek'!$A$1:$I$94</definedName>
    <definedName function="false" hidden="false" localSheetId="5" name="_xlnm.Print_Area" vbProcedure="false">gépészet!$A$1:$I$26</definedName>
    <definedName function="false" hidden="false" localSheetId="5" name="_xlnm.Print_Area_0" vbProcedure="false">gépészet!$A$1:$I$26</definedName>
    <definedName function="false" hidden="false" localSheetId="5" name="_xlnm.Print_Area_0_0" vbProcedure="false">gépészet!$A$1:$I$26</definedName>
    <definedName function="false" hidden="false" localSheetId="5" name="_xlnm.Print_Area_0_0_0" vbProcedure="false">gépészet!$A$1:$I$26</definedName>
    <definedName function="false" hidden="false" localSheetId="5" name="_xlnm.Print_Area_0_0_0_0" vbProcedure="false">gépészet!$A$1:$I$26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<sst xmlns="http://schemas.openxmlformats.org/spreadsheetml/2006/main" count="304" uniqueCount="171">
  <si>
    <t>Név : Arany János utca m3</t>
  </si>
  <si>
    <t>                                       </t>
  </si>
  <si>
    <t>Készítette:                            </t>
  </si>
  <si>
    <t>Dr. Márkus Gábor</t>
  </si>
  <si>
    <t>MG Építész Kft.             </t>
  </si>
  <si>
    <t>A munka leírása:                       </t>
  </si>
  <si>
    <t>                                                                              </t>
  </si>
  <si>
    <t>Arany János utca</t>
  </si>
  <si>
    <t>A kivitelezéshez biztosítandó felvonulási létesítményeket, továbbá a kivitelezés előtt és közben felmerülő organizációs költségeket, az ajánlatadónak a teljes költségbe kell beleépíteni.</t>
  </si>
  <si>
    <t>Költségbecslés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</si>
  <si>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</si>
  <si>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</si>
  <si>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</si>
  <si>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</si>
  <si>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</si>
  <si>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</si>
  <si>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</si>
  <si>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</si>
  <si>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</si>
  <si>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>Munkanem megnevezése</t>
  </si>
  <si>
    <t>Anyag összege</t>
  </si>
  <si>
    <t>Díj összege</t>
  </si>
  <si>
    <t>Költségtérítés</t>
  </si>
  <si>
    <t>Irtás, föld- és sziklamunka</t>
  </si>
  <si>
    <t>Kiegészítő tevékenységek</t>
  </si>
  <si>
    <t>Gépészet</t>
  </si>
  <si>
    <t>Összesen: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</si>
  <si>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</si>
  <si>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</si>
  <si>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</si>
  <si>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</si>
  <si>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</si>
  <si>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</si>
  <si>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</si>
  <si>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</si>
  <si>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</si>
  <si>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előkészítő</t>
  </si>
  <si>
    <t>nem támogatható</t>
  </si>
  <si>
    <t>támogatható</t>
  </si>
  <si>
    <t>Szakfelügyelet</t>
  </si>
  <si>
    <t>költség</t>
  </si>
  <si>
    <t>Munkanem összesen:</t>
  </si>
  <si>
    <t>21-001-013.1</t>
  </si>
  <si>
    <t>Füvesítés sík felületen KITE pázsit fűmagkeverékkel</t>
  </si>
  <si>
    <t>m2</t>
  </si>
  <si>
    <t>gépészet</t>
  </si>
  <si>
    <t>21-003-5.1.1.3.</t>
  </si>
  <si>
    <t>Munkaárok földkiemelése közművesített területen, kézi erővel, bármely konzisztenciájú talajban, dúcolás nélkül, 2,0 m² szelvényig, I-II. talajosztály</t>
  </si>
  <si>
    <t>m3</t>
  </si>
  <si>
    <t>21-003-11.1.1</t>
  </si>
  <si>
    <t>Földvisszatöltés munkagödörbe vagy munkaárokba, tömörítés nélkül, réteges elterítéssel, I-IV. osztályú talajban, kézi erővel, az anyag súlypontja karoláson belül, a vezeték (műtárgy) felett és mellett 50 cm vastagságig</t>
  </si>
  <si>
    <t>21-003-11.2.1</t>
  </si>
  <si>
    <t>Földvisszatöltés munkagödörbe vagy munkaárokba, tömörítés nélkül, réteges elterítéssel, I-IV. osztályú talajban, gépi erővel, az anyag súlypontja 10,0 m-en belül, a vezetéket (műtárgyat) környező 50 cm-en túli szelvényrészben</t>
  </si>
  <si>
    <t>21-004-4.2.1-0120401</t>
  </si>
  <si>
    <t>Talajjavító réteg készítése vonalas létesítményeknél, 3,00 m szélesség felett, homokból, Természetes szemmegoszlású homok, TH  0/4 P-TT, Nyékládháza</t>
  </si>
  <si>
    <t>Fejtett föld tolása és elteregetés 20 m-ig</t>
  </si>
  <si>
    <t>21-008-1.1.3</t>
  </si>
  <si>
    <t>Döngölés kézi erővel száraz, földnedves IV. fejtési talajosztályban</t>
  </si>
  <si>
    <t>21-008-2.2.3</t>
  </si>
  <si>
    <t>Tömörítés bármely tömörítési osztályban gépi erővel, kis felületen, tömörségi fok: 95%</t>
  </si>
  <si>
    <t>91-001-002.2</t>
  </si>
  <si>
    <t>Gödörásás törzsre oltott cserjék ültetéshez, termőfölddel felöltés, szerves trágyázás</t>
  </si>
  <si>
    <t>91-003-001.1</t>
  </si>
  <si>
    <t>Törzsre oltott cserje ültetés 3 oldali kikarózással</t>
  </si>
  <si>
    <t>Prunus laurocerasus törzsre oltva</t>
  </si>
  <si>
    <t>db</t>
  </si>
  <si>
    <t>Szoliter cserje</t>
  </si>
  <si>
    <t>PYRACANTHA COCCINEA 'MOHAWE'</t>
  </si>
  <si>
    <t>PYRACANTHA COCCINEA 'ORANGE CHARMER'</t>
  </si>
  <si>
    <t>PYRACANTHA COCCINEA 'GOLDEN CHARMER'</t>
  </si>
  <si>
    <t>LABURNUM ANAGYROIDES</t>
  </si>
  <si>
    <t>Sövénycserje telepítése</t>
  </si>
  <si>
    <t>LIGUSTRUM OVALIFOLIUM</t>
  </si>
  <si>
    <t>SPIRAEA x VANHOUTTEI</t>
  </si>
  <si>
    <t>VIBURNUM 'PRAGENSE'</t>
  </si>
  <si>
    <t>HIBISCUS SYRIACUS ’LADY STANLEY’</t>
  </si>
  <si>
    <t>HIBISCUS SYRIACUS ’BLUE BIRD’</t>
  </si>
  <si>
    <t>HIBISCUS SYRIACUS ’WOOD BRIDGE'</t>
  </si>
  <si>
    <t>HIBISCUS SYRIACUS ’JEANNE D'ARC'</t>
  </si>
  <si>
    <t>CORNUS ALBA 'KESSELRINGII'</t>
  </si>
  <si>
    <t>CORNUS ALBA 'SIBIRICA'</t>
  </si>
  <si>
    <t>CORNUS ALBA 'WESTON BIRT'</t>
  </si>
  <si>
    <t>CORNUS STOLONIFERA 'FLAVIRAMEA'</t>
  </si>
  <si>
    <t>CORNUS SANGUINEA 'VIRIDISSIMA'</t>
  </si>
  <si>
    <t>PYRACANTHA COCCINEA 'KASAN'</t>
  </si>
  <si>
    <t>LAUROCERASUS OFFICINALIS 'SCHIPKAENSIS'</t>
  </si>
  <si>
    <t>FORSYTHIA x INTERMEDIA</t>
  </si>
  <si>
    <t>BERBERIS x OTTAWENSIS 'SUPERBA'</t>
  </si>
  <si>
    <t>COTONEASTER SALICIFOLIUS</t>
  </si>
  <si>
    <t>PHILADELPHUS CORONARIUS</t>
  </si>
  <si>
    <t>BUDDLEIA DAVIDII 'ROYAL RED'</t>
  </si>
  <si>
    <t>BUDDLEIA DAVIDII 'EMPIRE BLUE'</t>
  </si>
  <si>
    <t>BUDDLEIA DAVIDII 'ILE DE FRANCE'</t>
  </si>
  <si>
    <t>BUDDLEIA DAVIDII 'WHITE PROFUSION'</t>
  </si>
  <si>
    <t>Alacsony fedőcserjék ültetése </t>
  </si>
  <si>
    <t>SPIRAEA CINEREA 'GREFSHEIM'</t>
  </si>
  <si>
    <t>SYMPHORICARPOS DOORENBOSII 'WHITE HEDGE'</t>
  </si>
  <si>
    <t>SYMPHORICARPOS DOORENBOSII 'MAGIC BERRY'</t>
  </si>
  <si>
    <t>SPIRAEA NIPPONICA 'SNOWMOUND'</t>
  </si>
  <si>
    <t>VIBURNUM x BURKWOODII</t>
  </si>
  <si>
    <t>VIBURNUM OPULUS 'ROSEUM'</t>
  </si>
  <si>
    <t>LAUROCERASUS OFFICINALIS 'OTTO LUYKEN'</t>
  </si>
  <si>
    <t>HYPERICUM HOOKERIANUM</t>
  </si>
  <si>
    <t>RIBES ALPINUM 'SCHMIDT'</t>
  </si>
  <si>
    <t>POTENTILLA FRUTICOSA 'JACKMAN'</t>
  </si>
  <si>
    <t>BERBERIS CANDIDULA</t>
  </si>
  <si>
    <t>BERBERIS FRIKARTII</t>
  </si>
  <si>
    <t>JASMINUM NUDIFLORUM</t>
  </si>
  <si>
    <t>BERBERIS JULIANAE</t>
  </si>
  <si>
    <t>JASMINUM FRUTICANS</t>
  </si>
  <si>
    <t>RIBES SANGUINEUM</t>
  </si>
  <si>
    <t>LONICERA x XYLOSTEUM 'CLAVEY'S DWARF'</t>
  </si>
  <si>
    <t>MAHONIA AQUIFOLIUM</t>
  </si>
  <si>
    <t>Talajtakaró cserje ültetése</t>
  </si>
  <si>
    <t>HYPERICUM CALYCINUM</t>
  </si>
  <si>
    <t>COTONEASTER DAMMERI 'SKOGHOLM'</t>
  </si>
  <si>
    <t>COTONEASTER SALICIFOLIUS 'HERBSTFEUER'</t>
  </si>
  <si>
    <t>HEDERA HELIX + H.H. 'GOLDHEART'</t>
  </si>
  <si>
    <t>EUONYMUS FORTUNEI 'EMERALD GOLD'</t>
  </si>
  <si>
    <t>EUNYMUS FORTUNEI VAR. RADICANS</t>
  </si>
  <si>
    <t>EUONYMUS FORTUNEI 'EMERALD GAIETY'</t>
  </si>
  <si>
    <t>SYMPHORICARPOS x CHENAULTII 'HANCOCK'</t>
  </si>
  <si>
    <t>MAHONIA REPENS</t>
  </si>
  <si>
    <t>AMYGDALUS NANA 'KATI'</t>
  </si>
  <si>
    <t>COTONEASTER HORISONTALIS</t>
  </si>
  <si>
    <t>COTONEASTER MICROPHYLLUS V. THYMIFOLIUS</t>
  </si>
  <si>
    <t>LONICERA NITIDA 'ELEGANT'</t>
  </si>
  <si>
    <t>LONICERA PILEATA</t>
  </si>
  <si>
    <t>BERBERIS THUNBERGII 'ATROPURPUREA NANA'</t>
  </si>
  <si>
    <t>BERBERIS VERRUCULOSA</t>
  </si>
  <si>
    <t>POTENTILLA FRUTICOSA 'GOLDFINGER'</t>
  </si>
  <si>
    <t>POTENTILLA FRUTICOSA ’ELISABETH’</t>
  </si>
  <si>
    <t>POTENTILLA FRUTICOSA V. MANDSCHURICA</t>
  </si>
  <si>
    <t>LAUROCERASUS OFFICINALIS 'ZÖLD SZŐNYEG'</t>
  </si>
  <si>
    <t>SPIRAEA x BUMALDA 'FROEBELLII'</t>
  </si>
  <si>
    <t>SPIRAEA x BUMALDA 'ANTONY WATERER'</t>
  </si>
  <si>
    <t>VINCA MINOR+V.M.'ATROPURP.'+V.M.'G.JEKILL'</t>
  </si>
  <si>
    <t>SPIRAEA JAPONICA 'LITTLE PRINCESS'</t>
  </si>
  <si>
    <t>HYPERICUM PATULUM</t>
  </si>
  <si>
    <t>HYPERICUM x MOSERIANUM</t>
  </si>
  <si>
    <t>SANTOLINA PINNATA</t>
  </si>
  <si>
    <t>SANTOLINA CHAMAECYPARISSUS</t>
  </si>
  <si>
    <t>LAVANDULA ANGUSTIFOLIA</t>
  </si>
  <si>
    <t>SALVIA OFFICINALIS ’PURPURASCENS’</t>
  </si>
  <si>
    <t>VINCA MAJOR 'AUREOVARIEGATA'</t>
  </si>
  <si>
    <t>EUONYMUS FORTUNEI VAR. VEGETUS</t>
  </si>
  <si>
    <t>Díj Összesen</t>
  </si>
  <si>
    <t>53-005-28.1.1-0645533</t>
  </si>
  <si>
    <t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 </t>
  </si>
  <si>
    <t>54-005-5.1-0110043</t>
  </si>
  <si>
    <t>PP, PE, KPE nyomócső szerelése, földárokban, hegesztett kötésekkel, idomok nélkül, csőátmérő: 16-50 mm között, PIPELIFE PE80 ivóvíz nyomócső 32x2,0 mm 7,5bar (C=1,25), 80VSDR176032200K</t>
  </si>
  <si>
    <t>m</t>
  </si>
  <si>
    <t>54-007-1.1.1-0131321</t>
  </si>
  <si>
    <t>Útátfúrás 10 méter átfúrási hosszig I-IV. osztályú talajban DN 150 méretig.</t>
  </si>
  <si>
    <t>54-016-6.1</t>
  </si>
  <si>
    <t>DN 150 AC víznyomóvezetékre való rákötési munkák kompolett, NYÍRSÉGVÍZ zRT. KIVITELEZÉSÉBEN. V4 vízmérőhely</t>
  </si>
  <si>
    <t>DN 300 AC víznyomóvezetékre való rákötési munkák kompolett, NYÍRSÉGVÍZ zRT. KIVITELEZÉSÉBEN. V1, V3 vízmérőhely</t>
  </si>
  <si>
    <t>DN 100 AC víznyomóvezetékre való rákötési munkák kompolett, NYÍRSÉGVÍZ zRT. KIVITELEZÉSÉBEN. V2 vízmérőhely</t>
  </si>
  <si>
    <t>68-001-1.1</t>
  </si>
  <si>
    <t>Útkezelő által előírt forgalomtechnika  megvalósítása. közúti táblák kihelyezése.</t>
  </si>
  <si>
    <t>82-002-2.1.2.1.1.1.1-0346761</t>
  </si>
  <si>
    <t>Vízmérők elhelyezése, hitelesítve, kétoldalon külső menettel, illetve hollandival csatlakoztatva, házi vízmérő, hidegvízre, szárazonfutó, többsugaras, NA 20 vízmérő </t>
  </si>
  <si>
    <t>82-001-10.1</t>
  </si>
  <si>
    <t>PE/ hga gyorskötő idom DN32/1" </t>
  </si>
  <si>
    <t>82-001-7.4.2-0090009</t>
  </si>
  <si>
    <t>Kétoldalon menetes vagy roppantógyűrűs szerelvény elhelyezése, külső vagy belső menettel, illetve hollandival csatlakoztatva DN 25 gömbcsap, víz- és gázfőcsap, OVENTROP Optibal TW golyoscsap ivóvízre, PN10, DN25, km., G1 1/4xG1 1/4, DIN ISO 228 szerint, lapos tömítéssel, műanyag fogantyúval, max. 90°C, mindkét oldalán G 1/4" vakdugóval lezárt ürítési hellyel, vörösöntvényből, nyers felülettel, teljes átömlésű, holttér-mentes kivitelben, 4208908</t>
  </si>
  <si>
    <t>82-001-7.4.2-0114684</t>
  </si>
  <si>
    <t>NA 25 MOFÉM vízfagycsap CS24</t>
  </si>
  <si>
    <t>Öntöző ajánlat alapján</t>
  </si>
  <si>
    <t>kts</t>
  </si>
  <si>
    <t>Munkanem összesen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</si>
</sst>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\ [$Ft-40E];[RED]\-#,##0.00\ [$Ft-40E]"/>
    <numFmt numFmtId="166" formatCode="_-* #,##0.00,_F_t_-;\-* #,##0.00,_F_t_-;_-* \-??\ _F_t_-;_-@_-"/>
    <numFmt numFmtId="167" formatCode="0.00%"/>
    <numFmt numFmtId="168" formatCode="#,##0,&quot;Ft&quot;"/>
    <numFmt numFmtId="169" formatCode="#,##0.00,&quot;Ft&quot;"/>
    <numFmt numFmtId="170" formatCode="_-* #,##0,_F_t_-;\-* #,##0,_F_t_-;_-* \-??\ _F_t_-;_-@_-"/>
    <numFmt numFmtId="171" formatCode="#,##0"/>
    <numFmt numFmtId="172" formatCode="@"/>
    <numFmt numFmtId="173" formatCode="0"/>
  </numFmts>
  <fonts count="1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238"/>
    </font>
    <font>
      <b val="true"/>
      <sz val="12"/>
      <name val="Times New Roman"/>
      <family val="1"/>
      <charset val="238"/>
    </font>
    <font>
      <b val="true"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entury Gothic"/>
      <family val="2"/>
      <charset val="238"/>
    </font>
    <font>
      <b val="true"/>
      <sz val="10"/>
      <name val="Century Gothic"/>
      <family val="2"/>
      <charset val="238"/>
    </font>
    <font>
      <b val="true"/>
      <sz val="1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0"/>
      <name val="Times New Roman CE"/>
      <family val="1"/>
      <charset val="238"/>
    </font>
    <font>
      <b val="true"/>
      <sz val="11"/>
      <color rgb="FF000000"/>
      <name val="Century Gothic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entury Gothic"/>
      <family val="2"/>
      <charset val="238"/>
    </font>
    <font>
      <sz val="10"/>
      <color rgb="FFFF000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EBF1DE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1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3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1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6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1" fontId="6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0" xfId="1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11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11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11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7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7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7" fillId="2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7" fillId="2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13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7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15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15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12" fillId="0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8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7" fillId="0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11" fillId="0" borderId="3" xfId="15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5"/>
  <sheetViews>
    <sheetView windowProtection="false" showFormulas="false" showGridLines="true" showRowColHeaders="true" showZeros="true" rightToLeft="false" tabSelected="true" showOutlineSymbols="true" defaultGridColor="true" view="normal" topLeftCell="A25" colorId="64" zoomScale="75" zoomScaleNormal="75" zoomScalePageLayoutView="100" workbookViewId="0">
      <selection pane="topLeft" activeCell="C30" activeCellId="0" sqref="C30"/>
    </sheetView>
  </sheetViews>
  <sheetFormatPr defaultRowHeight="15.75"/>
  <cols>
    <col collapsed="false" hidden="false" max="1" min="1" style="1" width="36.4183673469388"/>
    <col collapsed="false" hidden="false" max="2" min="2" style="1" width="10.7091836734694"/>
    <col collapsed="false" hidden="false" max="3" min="3" style="1" width="30.5714285714286"/>
    <col collapsed="false" hidden="false" max="4" min="4" style="1" width="27.8520408163265"/>
    <col collapsed="false" hidden="false" max="1025" min="5" style="1" width="9.14285714285714"/>
  </cols>
  <sheetData>
    <row r="1" s="3" customFormat="true" ht="15.75" hidden="false" customHeight="false" outlineLevel="0" collapsed="false">
      <c r="A1" s="2"/>
      <c r="B1" s="2"/>
      <c r="C1" s="2"/>
      <c r="D1" s="2"/>
    </row>
    <row r="2" s="3" customFormat="true" ht="15" hidden="false" customHeight="false" outlineLevel="0" collapsed="false">
      <c r="A2" s="2"/>
      <c r="B2" s="2"/>
      <c r="C2" s="2"/>
      <c r="D2" s="2"/>
    </row>
    <row r="3" s="3" customFormat="tru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3" t="s">
        <v>0</v>
      </c>
      <c r="B4" s="3"/>
      <c r="C4" s="3" t="s">
        <v>1</v>
      </c>
      <c r="D4" s="3"/>
    </row>
    <row r="5" customFormat="false" ht="15" hidden="false" customHeight="false" outlineLevel="0" collapsed="false">
      <c r="A5" s="3" t="s">
        <v>1</v>
      </c>
      <c r="B5" s="3"/>
      <c r="C5" s="3" t="s">
        <v>1</v>
      </c>
      <c r="D5" s="3"/>
    </row>
    <row r="6" customFormat="false" ht="15" hidden="false" customHeight="false" outlineLevel="0" collapsed="false">
      <c r="A6" s="3" t="s">
        <v>2</v>
      </c>
      <c r="B6" s="3"/>
      <c r="C6" s="0"/>
      <c r="D6" s="3"/>
    </row>
    <row r="7" customFormat="false" ht="15" hidden="false" customHeight="false" outlineLevel="0" collapsed="false">
      <c r="A7" s="4" t="s">
        <v>3</v>
      </c>
      <c r="B7" s="4"/>
      <c r="C7" s="4"/>
      <c r="D7" s="4"/>
    </row>
    <row r="8" customFormat="false" ht="15" hidden="false" customHeight="false" outlineLevel="0" collapsed="false">
      <c r="A8" s="4" t="s">
        <v>4</v>
      </c>
      <c r="B8" s="4"/>
      <c r="C8" s="4"/>
      <c r="D8" s="4"/>
    </row>
    <row r="9" customFormat="false" ht="15" hidden="false" customHeight="false" outlineLevel="0" collapsed="false">
      <c r="A9" s="4" t="s">
        <v>1</v>
      </c>
      <c r="B9" s="4"/>
      <c r="C9" s="4"/>
      <c r="D9" s="4"/>
    </row>
    <row r="10" customFormat="false" ht="15" hidden="false" customHeight="false" outlineLevel="0" collapsed="false">
      <c r="A10" s="4" t="s">
        <v>5</v>
      </c>
      <c r="B10" s="4"/>
      <c r="C10" s="4"/>
      <c r="D10" s="4"/>
    </row>
    <row r="11" customFormat="false" ht="15" hidden="false" customHeight="false" outlineLevel="0" collapsed="false">
      <c r="A11" s="4" t="s">
        <v>6</v>
      </c>
      <c r="B11" s="4"/>
      <c r="C11" s="4"/>
      <c r="D11" s="4"/>
    </row>
    <row r="12" customFormat="false" ht="15" hidden="false" customHeight="false" outlineLevel="0" collapsed="false">
      <c r="A12" s="4" t="s">
        <v>7</v>
      </c>
      <c r="B12" s="4"/>
      <c r="C12" s="4"/>
      <c r="D12" s="4"/>
    </row>
    <row r="13" customFormat="false" ht="15" hidden="false" customHeight="false" outlineLevel="0" collapsed="false">
      <c r="A13" s="4"/>
      <c r="B13" s="4"/>
      <c r="C13" s="4"/>
      <c r="D13" s="4"/>
    </row>
    <row r="14" customFormat="false" ht="15" hidden="false" customHeight="false" outlineLevel="0" collapsed="false">
      <c r="A14" s="4"/>
      <c r="B14" s="4"/>
      <c r="C14" s="4"/>
      <c r="D14" s="4"/>
    </row>
    <row r="15" customFormat="false" ht="15" hidden="false" customHeight="false" outlineLevel="0" collapsed="false">
      <c r="A15" s="5"/>
      <c r="B15" s="5"/>
      <c r="C15" s="5"/>
      <c r="D15" s="5"/>
    </row>
    <row r="16" customFormat="false" ht="15" hidden="false" customHeight="false" outlineLevel="0" collapsed="false">
      <c r="A16" s="5"/>
      <c r="B16" s="5"/>
      <c r="C16" s="5"/>
      <c r="D16" s="5"/>
    </row>
    <row r="17" customFormat="false" ht="33.75" hidden="false" customHeight="true" outlineLevel="0" collapsed="false">
      <c r="A17" s="5"/>
      <c r="B17" s="5"/>
      <c r="C17" s="5"/>
      <c r="D17" s="5"/>
    </row>
    <row r="18" customFormat="false" ht="144.75" hidden="false" customHeight="true" outlineLevel="0" collapsed="false">
      <c r="A18" s="5"/>
      <c r="B18" s="5"/>
      <c r="C18" s="5"/>
      <c r="D18" s="5"/>
    </row>
    <row r="19" customFormat="false" ht="26.25" hidden="false" customHeight="true" outlineLevel="0" collapsed="false">
      <c r="A19" s="5" t="s">
        <v>8</v>
      </c>
      <c r="B19" s="5"/>
      <c r="C19" s="5"/>
      <c r="D19" s="5"/>
    </row>
    <row r="20" customFormat="false" ht="15" hidden="false" customHeight="false" outlineLevel="0" collapsed="false">
      <c r="A20" s="6" t="s">
        <v>9</v>
      </c>
      <c r="B20" s="6"/>
      <c r="C20" s="6"/>
      <c r="D20" s="6"/>
    </row>
    <row r="21" customFormat="false" ht="15" hidden="false" customHeight="false" outlineLevel="0" collapsed="false">
      <c r="A21" s="7" t="s">
        <v>10</v>
      </c>
      <c r="B21" s="7"/>
      <c r="C21" s="8" t="s">
        <v>11</v>
      </c>
      <c r="D21" s="8" t="s">
        <v>12</v>
      </c>
    </row>
    <row r="22" customFormat="false" ht="15" hidden="false" customHeight="false" outlineLevel="0" collapsed="false">
      <c r="A22" s="7" t="s">
        <v>13</v>
      </c>
      <c r="B22" s="7"/>
      <c r="C22" s="9" t="n">
        <f aca="false">Összesítő!B29</f>
        <v>0</v>
      </c>
      <c r="D22" s="9" t="n">
        <f aca="false">Összesítő!C29</f>
        <v>0</v>
      </c>
    </row>
    <row r="23" customFormat="false" ht="15" hidden="false" customHeight="false" outlineLevel="0" collapsed="false">
      <c r="A23" s="7" t="s">
        <v>14</v>
      </c>
      <c r="B23" s="7"/>
      <c r="C23" s="9" t="n">
        <f aca="false">ROUND(C22,0)</f>
        <v>0</v>
      </c>
      <c r="D23" s="9" t="n">
        <f aca="false">ROUND(D22,0)</f>
        <v>0</v>
      </c>
    </row>
    <row r="24" customFormat="false" ht="15" hidden="false" customHeight="false" outlineLevel="0" collapsed="false">
      <c r="A24" s="4" t="s">
        <v>15</v>
      </c>
      <c r="B24" s="4"/>
      <c r="C24" s="10" t="n">
        <f aca="false">ROUND(C23+D23,0)</f>
        <v>0</v>
      </c>
      <c r="D24" s="11"/>
    </row>
    <row r="25" customFormat="false" ht="15" hidden="false" customHeight="false" outlineLevel="0" collapsed="false">
      <c r="A25" s="4"/>
      <c r="B25" s="4"/>
      <c r="C25" s="12"/>
      <c r="D25" s="13"/>
    </row>
    <row r="26" customFormat="false" ht="15" hidden="false" customHeight="false" outlineLevel="0" collapsed="false">
      <c r="A26" s="4"/>
      <c r="B26" s="4"/>
      <c r="C26" s="12"/>
      <c r="D26" s="13"/>
    </row>
    <row r="27" customFormat="false" ht="15" hidden="false" customHeight="false" outlineLevel="0" collapsed="false">
      <c r="A27" s="7" t="s">
        <v>16</v>
      </c>
      <c r="B27" s="14" t="n">
        <v>0.27</v>
      </c>
      <c r="C27" s="15" t="n">
        <f aca="false">ROUND(C24*B27,0)</f>
        <v>0</v>
      </c>
      <c r="D27" s="9"/>
    </row>
    <row r="28" customFormat="false" ht="15" hidden="false" customHeight="false" outlineLevel="0" collapsed="false">
      <c r="A28" s="7" t="s">
        <v>17</v>
      </c>
      <c r="B28" s="7"/>
      <c r="C28" s="16" t="n">
        <f aca="false">C26+C27</f>
        <v>0</v>
      </c>
      <c r="D28" s="17"/>
    </row>
    <row r="29" customFormat="false" ht="15" hidden="false" customHeight="false" outlineLevel="0" collapsed="false">
      <c r="A29" s="4"/>
      <c r="B29" s="4"/>
      <c r="C29" s="18"/>
      <c r="D29" s="18"/>
    </row>
    <row r="30" customFormat="false" ht="15.75" hidden="false" customHeight="false" outlineLevel="0" collapsed="false">
      <c r="A30" s="4"/>
      <c r="B30" s="4"/>
      <c r="C30" s="4"/>
      <c r="D30" s="4"/>
    </row>
    <row r="31" customFormat="false" ht="15.75" hidden="false" customHeight="false" outlineLevel="0" collapsed="false">
      <c r="A31" s="4"/>
      <c r="B31" s="4"/>
      <c r="C31" s="4"/>
      <c r="D31" s="4"/>
    </row>
    <row r="32" customFormat="false" ht="15.75" hidden="false" customHeight="false" outlineLevel="0" collapsed="false">
      <c r="A32" s="4"/>
      <c r="B32" s="4"/>
      <c r="C32" s="4"/>
      <c r="D32" s="4"/>
    </row>
    <row r="33" customFormat="false" ht="15.75" hidden="false" customHeight="false" outlineLevel="0" collapsed="false">
      <c r="A33" s="4"/>
      <c r="B33" s="4"/>
      <c r="C33" s="4"/>
      <c r="D33" s="4"/>
    </row>
    <row r="34" customFormat="false" ht="15.75" hidden="false" customHeight="false" outlineLevel="0" collapsed="false">
      <c r="A34" s="4"/>
      <c r="B34" s="4"/>
      <c r="C34" s="4"/>
      <c r="D34" s="4"/>
    </row>
    <row r="35" customFormat="false" ht="15.75" hidden="false" customHeight="false" outlineLevel="0" collapsed="false">
      <c r="A35" s="4"/>
      <c r="B35" s="19" t="s">
        <v>18</v>
      </c>
      <c r="C35" s="19"/>
      <c r="D35" s="4"/>
    </row>
    <row r="36" customFormat="false" ht="16.5" hidden="false" customHeight="false" outlineLevel="0" collapsed="false"/>
    <row r="37" customFormat="false" ht="16.5" hidden="false" customHeight="false" outlineLevel="0" collapsed="false"/>
    <row r="38" customFormat="false" ht="16.5" hidden="false" customHeight="false" outlineLevel="0" collapsed="false"/>
    <row r="39" customFormat="false" ht="16.5" hidden="false" customHeight="false" outlineLevel="0" collapsed="false"/>
    <row r="40" customFormat="false" ht="16.5" hidden="false" customHeight="false" outlineLevel="0" collapsed="false"/>
    <row r="55" customFormat="false" ht="16.5" hidden="false" customHeight="false" outlineLevel="0" collapsed="false"/>
  </sheetData>
  <mergeCells count="8">
    <mergeCell ref="A1:D1"/>
    <mergeCell ref="A2:D2"/>
    <mergeCell ref="A3:D3"/>
    <mergeCell ref="A15:D17"/>
    <mergeCell ref="A18:D18"/>
    <mergeCell ref="A19:D19"/>
    <mergeCell ref="A20:D20"/>
    <mergeCell ref="B35:C35"/>
  </mergeCells>
  <printOptions headings="false" gridLines="false" gridLinesSet="true" horizontalCentered="false" verticalCentered="false"/>
  <pageMargins left="0.984027777777778" right="0.984027777777778" top="0.984027777777778" bottom="0.984027777777778" header="0.511805555555555" footer="0.511805555555555"/>
  <pageSetup paperSize="9" scale="100" firstPageNumber="0" fitToWidth="1" fitToHeight="20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4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34" activeCellId="0" sqref="A34"/>
    </sheetView>
  </sheetViews>
  <sheetFormatPr defaultRowHeight="15.75"/>
  <cols>
    <col collapsed="false" hidden="false" max="1" min="1" style="20" width="46.8622448979592"/>
    <col collapsed="false" hidden="false" max="3" min="2" style="20" width="20.7091836734694"/>
    <col collapsed="false" hidden="false" max="1025" min="4" style="20" width="9.14285714285714"/>
  </cols>
  <sheetData>
    <row r="1" s="23" customFormat="true" ht="15.75" hidden="false" customHeight="false" outlineLevel="0" collapsed="false">
      <c r="A1" s="21" t="s">
        <v>19</v>
      </c>
      <c r="B1" s="22" t="s">
        <v>20</v>
      </c>
      <c r="C1" s="22" t="s">
        <v>21</v>
      </c>
    </row>
    <row r="2" s="26" customFormat="true" ht="16.5" hidden="false" customHeight="false" outlineLevel="0" collapsed="false">
      <c r="A2" s="24" t="s">
        <v>22</v>
      </c>
      <c r="B2" s="25" t="n">
        <f aca="false">Költségtérítés!H5</f>
        <v>0</v>
      </c>
      <c r="C2" s="25" t="n">
        <f aca="false">Költségtérítés!I5</f>
        <v>0</v>
      </c>
    </row>
    <row r="3" customFormat="false" ht="16.5" hidden="false" customHeight="false" outlineLevel="0" collapsed="false">
      <c r="A3" s="24" t="s">
        <v>23</v>
      </c>
      <c r="B3" s="27" t="n">
        <f aca="false">'Írtás, föld- és sziklamunka'!H19</f>
        <v>0</v>
      </c>
      <c r="C3" s="27" t="n">
        <f aca="false">'Írtás, föld- és sziklamunka'!I19</f>
        <v>0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.5" hidden="false" customHeight="false" outlineLevel="0" collapsed="false">
      <c r="A4" s="24" t="s">
        <v>24</v>
      </c>
      <c r="B4" s="27" t="n">
        <f aca="false">'Kiegészítő tevékenységek'!H94</f>
        <v>0</v>
      </c>
      <c r="C4" s="27" t="n">
        <f aca="false">'Kiegészítő tevékenységek'!I94</f>
        <v>0</v>
      </c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6.5" hidden="false" customHeight="false" outlineLevel="0" collapsed="false">
      <c r="A5" s="24" t="s">
        <v>25</v>
      </c>
      <c r="B5" s="27" t="n">
        <f aca="false">gépészet!H26</f>
        <v>0</v>
      </c>
      <c r="C5" s="27" t="n">
        <f aca="false">gépészet!I26</f>
        <v>0</v>
      </c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6.5" hidden="false" customHeight="false" outlineLevel="0" collapsed="false">
      <c r="A6" s="24"/>
      <c r="B6" s="27"/>
      <c r="C6" s="27"/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.5" hidden="false" customHeight="false" outlineLevel="0" collapsed="false">
      <c r="A7" s="24"/>
      <c r="B7" s="27"/>
      <c r="C7" s="27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.5" hidden="false" customHeight="false" outlineLevel="0" collapsed="false">
      <c r="A8" s="24"/>
      <c r="B8" s="27"/>
      <c r="C8" s="27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6.5" hidden="false" customHeight="false" outlineLevel="0" collapsed="false">
      <c r="A9" s="24"/>
      <c r="B9" s="27"/>
      <c r="C9" s="27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6.5" hidden="false" customHeight="false" outlineLevel="0" collapsed="false">
      <c r="A10" s="24"/>
      <c r="B10" s="27"/>
      <c r="C10" s="27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6.5" hidden="false" customHeight="false" outlineLevel="0" collapsed="false">
      <c r="A11" s="24"/>
      <c r="B11" s="27"/>
      <c r="C11" s="27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6.5" hidden="false" customHeight="false" outlineLevel="0" collapsed="false">
      <c r="A12" s="24"/>
      <c r="B12" s="27"/>
      <c r="C12" s="27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6.5" hidden="false" customHeight="false" outlineLevel="0" collapsed="false">
      <c r="A13" s="24"/>
      <c r="B13" s="27"/>
      <c r="C13" s="27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6.5" hidden="false" customHeight="false" outlineLevel="0" collapsed="false">
      <c r="A14" s="24"/>
      <c r="B14" s="27"/>
      <c r="C14" s="27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6.5" hidden="false" customHeight="false" outlineLevel="0" collapsed="false">
      <c r="A15" s="24"/>
      <c r="B15" s="27"/>
      <c r="C15" s="27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6.5" hidden="false" customHeight="false" outlineLevel="0" collapsed="false">
      <c r="A16" s="24"/>
      <c r="B16" s="27"/>
      <c r="C16" s="27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6.5" hidden="false" customHeight="false" outlineLevel="0" collapsed="false">
      <c r="A17" s="24"/>
      <c r="B17" s="27"/>
      <c r="C17" s="27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6.5" hidden="false" customHeight="false" outlineLevel="0" collapsed="false">
      <c r="A18" s="24"/>
      <c r="B18" s="27"/>
      <c r="C18" s="27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6.5" hidden="false" customHeight="false" outlineLevel="0" collapsed="false">
      <c r="A19" s="24"/>
      <c r="B19" s="27"/>
      <c r="C19" s="27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6.5" hidden="false" customHeight="false" outlineLevel="0" collapsed="false">
      <c r="A20" s="24"/>
      <c r="B20" s="24"/>
      <c r="C20" s="24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6.5" hidden="false" customHeight="false" outlineLevel="0" collapsed="false">
      <c r="A21" s="24"/>
      <c r="B21" s="24"/>
      <c r="C21" s="24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6.5" hidden="false" customHeight="false" outlineLevel="0" collapsed="false">
      <c r="A22" s="24"/>
      <c r="B22" s="24"/>
      <c r="C22" s="24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6.5" hidden="false" customHeight="false" outlineLevel="0" collapsed="false">
      <c r="A23" s="24"/>
      <c r="B23" s="24"/>
      <c r="C23" s="24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6.5" hidden="false" customHeight="false" outlineLevel="0" collapsed="false">
      <c r="A24" s="24"/>
      <c r="B24" s="24"/>
      <c r="C24" s="24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6.5" hidden="false" customHeight="false" outlineLevel="0" collapsed="false">
      <c r="A25" s="24"/>
      <c r="B25" s="24"/>
      <c r="C25" s="24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24"/>
      <c r="B26" s="24"/>
      <c r="C26" s="24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6.5" hidden="false" customHeight="false" outlineLevel="0" collapsed="false">
      <c r="A27" s="24"/>
      <c r="B27" s="24"/>
      <c r="C27" s="24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24"/>
      <c r="B28" s="24"/>
      <c r="C28" s="24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23" customFormat="true" ht="15.75" hidden="false" customHeight="false" outlineLevel="0" collapsed="false">
      <c r="A29" s="21" t="s">
        <v>26</v>
      </c>
      <c r="B29" s="28" t="n">
        <f aca="false">ROUND(SUM(B2:B25),0)</f>
        <v>0</v>
      </c>
      <c r="C29" s="29" t="n">
        <f aca="false">ROUND(SUM(C2:C26),0)</f>
        <v>0</v>
      </c>
    </row>
    <row r="30" customFormat="false" ht="17.25" hidden="false" customHeight="false" outlineLevel="0" collapsed="false"/>
    <row r="34" customFormat="false" ht="15" hidden="false" customHeight="false" outlineLevel="0" collapsed="false"/>
    <row r="48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2" activeCellId="0" sqref="F2"/>
    </sheetView>
  </sheetViews>
  <sheetFormatPr defaultRowHeight="12.75"/>
  <cols>
    <col collapsed="false" hidden="false" max="1" min="1" style="0" width="5.42857142857143"/>
    <col collapsed="false" hidden="false" max="2" min="2" style="0" width="12.1377551020408"/>
    <col collapsed="false" hidden="false" max="3" min="3" style="0" width="47.4285714285714"/>
    <col collapsed="false" hidden="false" max="5" min="4" style="0" width="8.6734693877551"/>
    <col collapsed="false" hidden="false" max="6" min="6" style="0" width="10.7091836734694"/>
    <col collapsed="false" hidden="false" max="7" min="7" style="0" width="11.2857142857143"/>
    <col collapsed="false" hidden="false" max="8" min="8" style="0" width="10.2857142857143"/>
    <col collapsed="false" hidden="false" max="10" min="9" style="0" width="10.8520408163265"/>
    <col collapsed="false" hidden="false" max="1025" min="11" style="0" width="8.6734693877551"/>
  </cols>
  <sheetData>
    <row r="1" customFormat="false" ht="42.75" hidden="false" customHeight="false" outlineLevel="0" collapsed="false">
      <c r="A1" s="30" t="s">
        <v>27</v>
      </c>
      <c r="B1" s="21" t="s">
        <v>28</v>
      </c>
      <c r="C1" s="21" t="s">
        <v>29</v>
      </c>
      <c r="D1" s="22" t="s">
        <v>30</v>
      </c>
      <c r="E1" s="21" t="s">
        <v>31</v>
      </c>
      <c r="F1" s="22" t="s">
        <v>32</v>
      </c>
      <c r="G1" s="22" t="s">
        <v>33</v>
      </c>
      <c r="H1" s="22" t="s">
        <v>34</v>
      </c>
      <c r="I1" s="22" t="s">
        <v>35</v>
      </c>
      <c r="J1" s="31"/>
      <c r="K1" s="31" t="s">
        <v>36</v>
      </c>
      <c r="L1" s="31" t="s">
        <v>37</v>
      </c>
      <c r="M1" s="31" t="s">
        <v>38</v>
      </c>
    </row>
    <row r="2" s="36" customFormat="true" ht="15.9" hidden="false" customHeight="false" outlineLevel="0" collapsed="false">
      <c r="A2" s="32" t="n">
        <v>1</v>
      </c>
      <c r="B2" s="24" t="n">
        <v>1</v>
      </c>
      <c r="C2" s="33" t="s">
        <v>39</v>
      </c>
      <c r="D2" s="34" t="n">
        <v>7</v>
      </c>
      <c r="E2" s="24" t="s">
        <v>40</v>
      </c>
      <c r="F2" s="35"/>
      <c r="G2" s="35"/>
      <c r="H2" s="34" t="n">
        <f aca="false">ROUND(D2*F2,0)</f>
        <v>0</v>
      </c>
      <c r="I2" s="34" t="n">
        <f aca="false">ROUND(D2*G2,0)</f>
        <v>0</v>
      </c>
      <c r="J2" s="35"/>
      <c r="L2" s="36" t="n">
        <f aca="false">I2</f>
        <v>0</v>
      </c>
    </row>
    <row r="3" customFormat="false" ht="16.5" hidden="false" customHeight="false" outlineLevel="0" collapsed="false">
      <c r="A3" s="32"/>
      <c r="B3" s="37"/>
      <c r="C3" s="33"/>
      <c r="D3" s="38"/>
      <c r="E3" s="37"/>
      <c r="F3" s="39"/>
      <c r="G3" s="39"/>
      <c r="H3" s="34"/>
      <c r="I3" s="34"/>
      <c r="J3" s="39"/>
      <c r="L3" s="36"/>
    </row>
    <row r="4" customFormat="false" ht="16.5" hidden="false" customHeight="false" outlineLevel="0" collapsed="false">
      <c r="A4" s="32"/>
      <c r="B4" s="37"/>
      <c r="C4" s="33"/>
      <c r="D4" s="38"/>
      <c r="E4" s="37"/>
      <c r="F4" s="39"/>
      <c r="G4" s="39"/>
      <c r="H4" s="34"/>
      <c r="I4" s="34"/>
      <c r="J4" s="39"/>
      <c r="L4" s="36"/>
    </row>
    <row r="5" customFormat="false" ht="14.25" hidden="false" customHeight="false" outlineLevel="0" collapsed="false">
      <c r="A5" s="30"/>
      <c r="B5" s="21"/>
      <c r="C5" s="21" t="s">
        <v>41</v>
      </c>
      <c r="D5" s="22"/>
      <c r="E5" s="21"/>
      <c r="F5" s="22"/>
      <c r="G5" s="22"/>
      <c r="H5" s="40" t="n">
        <f aca="false">ROUND(SUM(H2:H2),0)</f>
        <v>0</v>
      </c>
      <c r="I5" s="40" t="n">
        <f aca="false">ROUND(SUM(I2:I2),0)</f>
        <v>0</v>
      </c>
      <c r="J5" s="41"/>
      <c r="L5" s="0" t="n">
        <f aca="false">SUM(L2:L4)</f>
        <v>0</v>
      </c>
    </row>
    <row r="15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6" activeCellId="0" sqref="F6"/>
    </sheetView>
  </sheetViews>
  <sheetFormatPr defaultRowHeight="12.75"/>
  <cols>
    <col collapsed="false" hidden="false" max="1" min="1" style="42" width="4.28571428571429"/>
    <col collapsed="false" hidden="false" max="2" min="2" style="43" width="13.5714285714286"/>
    <col collapsed="false" hidden="false" max="3" min="3" style="43" width="43.5765306122449"/>
    <col collapsed="false" hidden="false" max="4" min="4" style="44" width="11.8622448979592"/>
    <col collapsed="false" hidden="false" max="5" min="5" style="43" width="8.85714285714286"/>
    <col collapsed="false" hidden="false" max="7" min="6" style="44" width="11.4183673469388"/>
    <col collapsed="false" hidden="false" max="8" min="8" style="45" width="16.8571428571429"/>
    <col collapsed="false" hidden="false" max="10" min="9" style="45" width="18.4234693877551"/>
    <col collapsed="false" hidden="false" max="11" min="11" style="43" width="13.7040816326531"/>
    <col collapsed="false" hidden="false" max="12" min="12" style="43" width="15.1479591836735"/>
    <col collapsed="false" hidden="false" max="13" min="13" style="43" width="15"/>
    <col collapsed="false" hidden="false" max="1025" min="14" style="43" width="9.14285714285714"/>
  </cols>
  <sheetData>
    <row r="1" s="52" customFormat="true" ht="32.25" hidden="false" customHeight="true" outlineLevel="0" collapsed="false">
      <c r="A1" s="46" t="s">
        <v>27</v>
      </c>
      <c r="B1" s="47" t="s">
        <v>28</v>
      </c>
      <c r="C1" s="47" t="s">
        <v>29</v>
      </c>
      <c r="D1" s="48" t="s">
        <v>30</v>
      </c>
      <c r="E1" s="47" t="s">
        <v>31</v>
      </c>
      <c r="F1" s="48" t="s">
        <v>32</v>
      </c>
      <c r="G1" s="48" t="s">
        <v>33</v>
      </c>
      <c r="H1" s="49" t="s">
        <v>34</v>
      </c>
      <c r="I1" s="50" t="s">
        <v>35</v>
      </c>
      <c r="J1" s="51"/>
      <c r="K1" s="31" t="s">
        <v>36</v>
      </c>
      <c r="L1" s="31" t="s">
        <v>37</v>
      </c>
      <c r="M1" s="31" t="s">
        <v>38</v>
      </c>
    </row>
    <row r="2" customFormat="false" ht="13.5" hidden="false" customHeight="false" outlineLevel="0" collapsed="false">
      <c r="A2" s="53"/>
      <c r="B2" s="54"/>
      <c r="C2" s="54"/>
      <c r="D2" s="55"/>
      <c r="E2" s="54"/>
      <c r="F2" s="55"/>
      <c r="G2" s="55"/>
      <c r="H2" s="56"/>
      <c r="I2" s="56"/>
      <c r="J2" s="56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7.85" hidden="false" customHeight="false" outlineLevel="0" collapsed="false">
      <c r="A3" s="53"/>
      <c r="B3" s="54" t="s">
        <v>42</v>
      </c>
      <c r="C3" s="54" t="s">
        <v>43</v>
      </c>
      <c r="D3" s="55" t="n">
        <v>1400</v>
      </c>
      <c r="E3" s="54" t="s">
        <v>44</v>
      </c>
      <c r="F3" s="55"/>
      <c r="G3" s="55"/>
      <c r="H3" s="56" t="n">
        <f aca="false">ROUND(D3*F3, 0)</f>
        <v>0</v>
      </c>
      <c r="I3" s="56" t="n">
        <f aca="false">ROUND(D3*G3, 0)</f>
        <v>0</v>
      </c>
      <c r="J3" s="56"/>
      <c r="K3" s="57"/>
      <c r="L3" s="57"/>
      <c r="M3" s="58" t="n">
        <f aca="false">I3+H3</f>
        <v>0</v>
      </c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8" hidden="false" customHeight="false" outlineLevel="0" collapsed="false">
      <c r="A4" s="53"/>
      <c r="B4" s="54"/>
      <c r="C4" s="54"/>
      <c r="D4" s="55"/>
      <c r="E4" s="54"/>
      <c r="F4" s="55"/>
      <c r="G4" s="55"/>
      <c r="H4" s="56"/>
      <c r="I4" s="56"/>
      <c r="J4" s="56"/>
      <c r="K4" s="57"/>
      <c r="L4" s="57"/>
      <c r="M4" s="57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66" customFormat="true" ht="14.9" hidden="false" customHeight="false" outlineLevel="0" collapsed="false">
      <c r="A5" s="59"/>
      <c r="B5" s="60"/>
      <c r="C5" s="61" t="s">
        <v>45</v>
      </c>
      <c r="D5" s="62"/>
      <c r="E5" s="60"/>
      <c r="F5" s="63"/>
      <c r="G5" s="63"/>
      <c r="H5" s="64"/>
      <c r="I5" s="64"/>
      <c r="J5" s="64"/>
      <c r="K5" s="65"/>
      <c r="L5" s="65"/>
      <c r="M5" s="65"/>
    </row>
    <row r="6" s="70" customFormat="true" ht="37.3" hidden="false" customHeight="false" outlineLevel="0" collapsed="false">
      <c r="A6" s="53" t="n">
        <v>1</v>
      </c>
      <c r="B6" s="54" t="s">
        <v>46</v>
      </c>
      <c r="C6" s="67" t="s">
        <v>47</v>
      </c>
      <c r="D6" s="67" t="n">
        <v>45</v>
      </c>
      <c r="E6" s="67" t="s">
        <v>48</v>
      </c>
      <c r="F6" s="55"/>
      <c r="G6" s="55"/>
      <c r="H6" s="56" t="n">
        <f aca="false">ROUND(D6*F6, 0)</f>
        <v>0</v>
      </c>
      <c r="I6" s="56" t="n">
        <f aca="false">ROUND(D6*G6, 0)</f>
        <v>0</v>
      </c>
      <c r="J6" s="56"/>
      <c r="K6" s="68" t="n">
        <f aca="false">I6+H6</f>
        <v>0</v>
      </c>
      <c r="L6" s="69"/>
      <c r="M6" s="69"/>
    </row>
    <row r="7" customFormat="false" ht="12.8" hidden="false" customHeight="false" outlineLevel="0" collapsed="false">
      <c r="A7" s="53"/>
      <c r="B7" s="54"/>
      <c r="C7" s="71"/>
      <c r="D7" s="72"/>
      <c r="E7" s="54"/>
      <c r="F7" s="55"/>
      <c r="G7" s="55"/>
      <c r="H7" s="56"/>
      <c r="I7" s="56"/>
      <c r="J7" s="56"/>
      <c r="K7" s="69"/>
      <c r="L7" s="69"/>
      <c r="M7" s="69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61.15" hidden="false" customHeight="false" outlineLevel="0" collapsed="false">
      <c r="A8" s="53" t="n">
        <v>2</v>
      </c>
      <c r="B8" s="67" t="s">
        <v>49</v>
      </c>
      <c r="C8" s="67" t="s">
        <v>50</v>
      </c>
      <c r="D8" s="67" t="n">
        <v>12</v>
      </c>
      <c r="E8" s="67" t="s">
        <v>48</v>
      </c>
      <c r="F8" s="55"/>
      <c r="G8" s="55"/>
      <c r="H8" s="56" t="n">
        <f aca="false">ROUND(D8*F8, 0)</f>
        <v>0</v>
      </c>
      <c r="I8" s="56" t="n">
        <f aca="false">ROUND(D8*G8, 0)</f>
        <v>0</v>
      </c>
      <c r="J8" s="56"/>
      <c r="K8" s="69"/>
      <c r="L8" s="68" t="n">
        <f aca="false">I8+H8</f>
        <v>0</v>
      </c>
      <c r="M8" s="69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2.8" hidden="false" customHeight="false" outlineLevel="0" collapsed="false">
      <c r="A9" s="53"/>
      <c r="B9" s="67"/>
      <c r="C9" s="67"/>
      <c r="D9" s="67"/>
      <c r="E9" s="67"/>
      <c r="F9" s="55"/>
      <c r="G9" s="55"/>
      <c r="H9" s="56"/>
      <c r="I9" s="56"/>
      <c r="J9" s="56"/>
      <c r="K9" s="69"/>
      <c r="L9" s="69"/>
      <c r="M9" s="69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61.15" hidden="false" customHeight="false" outlineLevel="0" collapsed="false">
      <c r="A10" s="53" t="n">
        <v>3</v>
      </c>
      <c r="B10" s="67" t="s">
        <v>51</v>
      </c>
      <c r="C10" s="67" t="s">
        <v>52</v>
      </c>
      <c r="D10" s="67" t="n">
        <v>30</v>
      </c>
      <c r="E10" s="67" t="s">
        <v>48</v>
      </c>
      <c r="F10" s="55"/>
      <c r="G10" s="55"/>
      <c r="H10" s="56" t="n">
        <f aca="false">ROUND(D10*F10, 0)</f>
        <v>0</v>
      </c>
      <c r="I10" s="56" t="n">
        <f aca="false">ROUND(D10*G10, 0)</f>
        <v>0</v>
      </c>
      <c r="J10" s="56"/>
      <c r="K10" s="69"/>
      <c r="L10" s="68" t="n">
        <f aca="false">I10+H10</f>
        <v>0</v>
      </c>
      <c r="M10" s="69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2.8" hidden="false" customHeight="false" outlineLevel="0" collapsed="false">
      <c r="A11" s="53"/>
      <c r="B11" s="54"/>
      <c r="C11" s="71"/>
      <c r="D11" s="72"/>
      <c r="E11" s="54"/>
      <c r="F11" s="55"/>
      <c r="G11" s="55"/>
      <c r="H11" s="56"/>
      <c r="I11" s="56"/>
      <c r="J11" s="56"/>
      <c r="K11" s="69"/>
      <c r="L11" s="69"/>
      <c r="M11" s="69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53.7" hidden="false" customHeight="false" outlineLevel="0" collapsed="false">
      <c r="A12" s="53" t="n">
        <v>4</v>
      </c>
      <c r="B12" s="67" t="s">
        <v>53</v>
      </c>
      <c r="C12" s="67" t="s">
        <v>54</v>
      </c>
      <c r="D12" s="67" t="n">
        <v>3</v>
      </c>
      <c r="E12" s="67" t="s">
        <v>48</v>
      </c>
      <c r="F12" s="55"/>
      <c r="G12" s="55"/>
      <c r="H12" s="56" t="n">
        <f aca="false">ROUND(D12*F12, 0)</f>
        <v>0</v>
      </c>
      <c r="I12" s="56" t="n">
        <f aca="false">ROUND(D12*G12, 0)</f>
        <v>0</v>
      </c>
      <c r="J12" s="56"/>
      <c r="K12" s="69"/>
      <c r="L12" s="68" t="n">
        <f aca="false">I12+H12</f>
        <v>0</v>
      </c>
      <c r="M12" s="69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2.8" hidden="false" customHeight="false" outlineLevel="0" collapsed="false">
      <c r="A13" s="53"/>
      <c r="B13" s="67"/>
      <c r="C13" s="67"/>
      <c r="D13" s="67"/>
      <c r="E13" s="67"/>
      <c r="F13" s="55"/>
      <c r="G13" s="55"/>
      <c r="H13" s="56"/>
      <c r="I13" s="56"/>
      <c r="J13" s="56"/>
      <c r="K13" s="69"/>
      <c r="L13" s="69"/>
      <c r="M13" s="69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4.9" hidden="false" customHeight="false" outlineLevel="0" collapsed="false">
      <c r="A14" s="53" t="n">
        <v>5</v>
      </c>
      <c r="B14" s="67"/>
      <c r="C14" s="67" t="s">
        <v>55</v>
      </c>
      <c r="D14" s="67" t="n">
        <v>3</v>
      </c>
      <c r="E14" s="67" t="s">
        <v>48</v>
      </c>
      <c r="F14" s="55"/>
      <c r="G14" s="55"/>
      <c r="H14" s="56" t="n">
        <f aca="false">ROUND(D14*F14, 0)</f>
        <v>0</v>
      </c>
      <c r="I14" s="56" t="n">
        <f aca="false">ROUND(D14*G14, 0)</f>
        <v>0</v>
      </c>
      <c r="J14" s="56"/>
      <c r="K14" s="69"/>
      <c r="L14" s="68" t="n">
        <f aca="false">I14+H14</f>
        <v>0</v>
      </c>
      <c r="M14" s="69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2.8" hidden="false" customHeight="false" outlineLevel="0" collapsed="false">
      <c r="A15" s="53"/>
      <c r="B15" s="67"/>
      <c r="C15" s="67"/>
      <c r="D15" s="67"/>
      <c r="E15" s="67"/>
      <c r="F15" s="55"/>
      <c r="G15" s="55"/>
      <c r="H15" s="56"/>
      <c r="I15" s="56"/>
      <c r="J15" s="56"/>
      <c r="K15" s="69"/>
      <c r="L15" s="69"/>
      <c r="M15" s="69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7.85" hidden="false" customHeight="false" outlineLevel="0" collapsed="false">
      <c r="A16" s="53" t="n">
        <v>6</v>
      </c>
      <c r="B16" s="67" t="s">
        <v>56</v>
      </c>
      <c r="C16" s="67" t="s">
        <v>57</v>
      </c>
      <c r="D16" s="67" t="n">
        <v>15</v>
      </c>
      <c r="E16" s="67" t="s">
        <v>48</v>
      </c>
      <c r="F16" s="55"/>
      <c r="G16" s="55"/>
      <c r="H16" s="56" t="n">
        <f aca="false">ROUND(D16*F16, 0)</f>
        <v>0</v>
      </c>
      <c r="I16" s="56" t="n">
        <f aca="false">ROUND(D16*G16, 0)</f>
        <v>0</v>
      </c>
      <c r="J16" s="56"/>
      <c r="K16" s="69"/>
      <c r="L16" s="68" t="n">
        <f aca="false">I16+H16</f>
        <v>0</v>
      </c>
      <c r="M16" s="69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2.8" hidden="false" customHeight="false" outlineLevel="0" collapsed="false">
      <c r="A17" s="53"/>
      <c r="B17" s="67"/>
      <c r="C17" s="67"/>
      <c r="D17" s="67"/>
      <c r="E17" s="67"/>
      <c r="F17" s="55"/>
      <c r="G17" s="55"/>
      <c r="H17" s="56"/>
      <c r="I17" s="56"/>
      <c r="J17" s="56"/>
      <c r="K17" s="69"/>
      <c r="L17" s="69"/>
      <c r="M17" s="69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27.85" hidden="false" customHeight="false" outlineLevel="0" collapsed="false">
      <c r="A18" s="53" t="n">
        <v>7</v>
      </c>
      <c r="B18" s="67" t="s">
        <v>58</v>
      </c>
      <c r="C18" s="67" t="s">
        <v>59</v>
      </c>
      <c r="D18" s="67" t="n">
        <v>30</v>
      </c>
      <c r="E18" s="67" t="s">
        <v>48</v>
      </c>
      <c r="F18" s="55"/>
      <c r="G18" s="55"/>
      <c r="H18" s="56" t="n">
        <f aca="false">ROUND(D18*F18, 0)</f>
        <v>0</v>
      </c>
      <c r="I18" s="56" t="n">
        <f aca="false">ROUND(D18*G18, 0)</f>
        <v>0</v>
      </c>
      <c r="J18" s="56"/>
      <c r="K18" s="57"/>
      <c r="L18" s="58" t="n">
        <f aca="false">I18+H18</f>
        <v>0</v>
      </c>
      <c r="M18" s="57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76" customFormat="true" ht="15.9" hidden="false" customHeight="false" outlineLevel="0" collapsed="false">
      <c r="A19" s="46"/>
      <c r="B19" s="47"/>
      <c r="C19" s="47" t="s">
        <v>41</v>
      </c>
      <c r="D19" s="48"/>
      <c r="E19" s="47"/>
      <c r="F19" s="48"/>
      <c r="G19" s="48"/>
      <c r="H19" s="73" t="n">
        <f aca="false">ROUND(SUM(H3:H18),0)</f>
        <v>0</v>
      </c>
      <c r="I19" s="73" t="n">
        <f aca="false">ROUND(SUM(I2:I18),0)</f>
        <v>0</v>
      </c>
      <c r="J19" s="74"/>
      <c r="K19" s="75" t="n">
        <f aca="false">SUM(K5:K18)</f>
        <v>0</v>
      </c>
      <c r="L19" s="75" t="n">
        <f aca="false">SUM(L2:L18)</f>
        <v>0</v>
      </c>
      <c r="M19" s="75" t="n">
        <f aca="false">SUM(M3:M18)</f>
        <v>0</v>
      </c>
    </row>
    <row r="20" customFormat="false" ht="12.8" hidden="false" customHeight="false" outlineLevel="0" collapsed="false"/>
    <row r="21" customFormat="false" ht="12.8" hidden="false" customHeight="false" outlineLevel="0" collapsed="false"/>
    <row r="22" customFormat="false" ht="12.8" hidden="false" customHeight="false" outlineLevel="0" collapsed="false"/>
    <row r="23" customFormat="false" ht="12.8" hidden="false" customHeight="false" outlineLevel="0" collapsed="false"/>
    <row r="24" customFormat="false" ht="12.8" hidden="false" customHeight="false" outlineLevel="0" collapsed="false"/>
    <row r="25" customFormat="false" ht="12.8" hidden="false" customHeight="false" outlineLevel="0" collapsed="false"/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  <row r="52" customFormat="false" ht="12.8" hidden="false" customHeight="false" outlineLevel="0" collapsed="false"/>
    <row r="53" customFormat="false" ht="12.8" hidden="false" customHeight="false" outlineLevel="0" collapsed="false"/>
    <row r="54" customFormat="false" ht="12.8" hidden="false" customHeight="false" outlineLevel="0" collapsed="false"/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  <row r="58" customFormat="false" ht="12.8" hidden="false" customHeight="false" outlineLevel="0" collapsed="false"/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  <row r="77" customFormat="false" ht="12.8" hidden="false" customHeight="false" outlineLevel="0" collapsed="false"/>
    <row r="78" customFormat="false" ht="12.8" hidden="false" customHeight="false" outlineLevel="0" collapsed="false"/>
    <row r="79" customFormat="false" ht="12.8" hidden="false" customHeight="false" outlineLevel="0" collapsed="false"/>
    <row r="80" customFormat="false" ht="12.8" hidden="false" customHeight="false" outlineLevel="0" collapsed="false"/>
    <row r="81" customFormat="false" ht="12.8" hidden="false" customHeight="false" outlineLevel="0" collapsed="false"/>
    <row r="82" customFormat="false" ht="12.8" hidden="false" customHeight="false" outlineLevel="0" collapsed="false"/>
    <row r="83" customFormat="false" ht="12.8" hidden="false" customHeight="false" outlineLevel="0" collapsed="false"/>
    <row r="84" customFormat="false" ht="12.8" hidden="false" customHeight="false" outlineLevel="0" collapsed="false"/>
    <row r="85" customFormat="false" ht="12.8" hidden="false" customHeight="false" outlineLevel="0" collapsed="false"/>
    <row r="86" customFormat="false" ht="12.8" hidden="false" customHeight="false" outlineLevel="0" collapsed="false"/>
    <row r="87" customFormat="false" ht="12.8" hidden="false" customHeight="false" outlineLevel="0" collapsed="false"/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95"/>
  <sheetViews>
    <sheetView windowProtection="false" showFormulas="false" showGridLines="true" showRowColHeaders="true" showZeros="true" rightToLeft="false" tabSelected="false" showOutlineSymbols="true" defaultGridColor="true" view="normal" topLeftCell="A76" colorId="64" zoomScale="75" zoomScaleNormal="75" zoomScalePageLayoutView="100" workbookViewId="0">
      <selection pane="topLeft" activeCell="F8" activeCellId="0" sqref="F8"/>
    </sheetView>
  </sheetViews>
  <sheetFormatPr defaultRowHeight="12.75"/>
  <cols>
    <col collapsed="false" hidden="false" max="1" min="1" style="0" width="9.28571428571429"/>
    <col collapsed="false" hidden="false" max="2" min="2" style="0" width="17.1428571428571"/>
    <col collapsed="false" hidden="false" max="3" min="3" style="0" width="53.1428571428572"/>
    <col collapsed="false" hidden="false" max="4" min="4" style="0" width="8.72959183673469"/>
    <col collapsed="false" hidden="false" max="5" min="5" style="0" width="8.6734693877551"/>
    <col collapsed="false" hidden="false" max="6" min="6" style="0" width="14.0051020408163"/>
    <col collapsed="false" hidden="false" max="7" min="7" style="0" width="9.28571428571429"/>
    <col collapsed="false" hidden="false" max="9" min="8" style="0" width="16.2908163265306"/>
    <col collapsed="false" hidden="false" max="10" min="10" style="0" width="8.6734693877551"/>
    <col collapsed="false" hidden="false" max="11" min="11" style="0" width="13.2857142857143"/>
    <col collapsed="false" hidden="false" max="1025" min="12" style="0" width="8.6734693877551"/>
  </cols>
  <sheetData>
    <row r="1" customFormat="false" ht="29.85" hidden="false" customHeight="false" outlineLevel="0" collapsed="false">
      <c r="A1" s="77" t="s">
        <v>27</v>
      </c>
      <c r="B1" s="78" t="s">
        <v>28</v>
      </c>
      <c r="C1" s="78" t="s">
        <v>29</v>
      </c>
      <c r="D1" s="79" t="s">
        <v>30</v>
      </c>
      <c r="E1" s="78" t="s">
        <v>31</v>
      </c>
      <c r="F1" s="79" t="s">
        <v>32</v>
      </c>
      <c r="G1" s="79" t="s">
        <v>33</v>
      </c>
      <c r="H1" s="79" t="s">
        <v>34</v>
      </c>
      <c r="I1" s="79" t="s">
        <v>35</v>
      </c>
      <c r="K1" s="80"/>
    </row>
    <row r="2" s="83" customFormat="true" ht="13.8" hidden="false" customHeight="false" outlineLevel="0" collapsed="false">
      <c r="A2" s="81"/>
      <c r="B2" s="24"/>
      <c r="C2" s="82"/>
      <c r="D2" s="34"/>
      <c r="E2" s="24"/>
      <c r="F2" s="34"/>
      <c r="G2" s="34"/>
      <c r="H2" s="35"/>
      <c r="I2" s="35"/>
    </row>
    <row r="3" customFormat="false" ht="29.85" hidden="false" customHeight="false" outlineLevel="0" collapsed="false">
      <c r="A3" s="81" t="n">
        <v>1</v>
      </c>
      <c r="B3" s="84" t="s">
        <v>60</v>
      </c>
      <c r="C3" s="33" t="s">
        <v>61</v>
      </c>
      <c r="D3" s="84" t="n">
        <v>15</v>
      </c>
      <c r="E3" s="84" t="s">
        <v>48</v>
      </c>
      <c r="F3" s="84"/>
      <c r="G3" s="84"/>
      <c r="H3" s="35" t="n">
        <f aca="false">ROUND(D3*F3,0)</f>
        <v>0</v>
      </c>
      <c r="I3" s="35" t="n">
        <f aca="false">ROUND(D3*G3,0)</f>
        <v>0</v>
      </c>
      <c r="J3" s="83"/>
      <c r="K3" s="85" t="n">
        <f aca="false">I3+H3</f>
        <v>0</v>
      </c>
    </row>
    <row r="4" customFormat="false" ht="13.8" hidden="false" customHeight="false" outlineLevel="0" collapsed="false">
      <c r="A4" s="81"/>
      <c r="B4" s="24"/>
      <c r="C4" s="82"/>
      <c r="D4" s="34"/>
      <c r="E4" s="24"/>
      <c r="F4" s="34"/>
      <c r="G4" s="34"/>
      <c r="H4" s="35"/>
      <c r="I4" s="35"/>
      <c r="K4" s="85" t="n">
        <f aca="false">I4+H4</f>
        <v>0</v>
      </c>
    </row>
    <row r="5" customFormat="false" ht="15.9" hidden="false" customHeight="false" outlineLevel="0" collapsed="false">
      <c r="A5" s="81" t="n">
        <v>2</v>
      </c>
      <c r="B5" s="84" t="s">
        <v>62</v>
      </c>
      <c r="C5" s="84" t="s">
        <v>63</v>
      </c>
      <c r="D5" s="84"/>
      <c r="E5" s="84"/>
      <c r="F5" s="84"/>
      <c r="G5" s="84"/>
      <c r="H5" s="35"/>
      <c r="I5" s="35"/>
      <c r="K5" s="85" t="n">
        <f aca="false">I5+H5</f>
        <v>0</v>
      </c>
    </row>
    <row r="6" customFormat="false" ht="15.9" hidden="false" customHeight="false" outlineLevel="0" collapsed="false">
      <c r="A6" s="81"/>
      <c r="B6" s="24"/>
      <c r="C6" s="86" t="s">
        <v>64</v>
      </c>
      <c r="D6" s="34" t="n">
        <v>15</v>
      </c>
      <c r="E6" s="24" t="s">
        <v>65</v>
      </c>
      <c r="F6" s="87"/>
      <c r="G6" s="34"/>
      <c r="H6" s="35" t="n">
        <f aca="false">ROUND(D6*F6,0)</f>
        <v>0</v>
      </c>
      <c r="I6" s="35" t="n">
        <f aca="false">ROUND(D6*G6,0)</f>
        <v>0</v>
      </c>
      <c r="K6" s="85" t="n">
        <f aca="false">I6+H6</f>
        <v>0</v>
      </c>
    </row>
    <row r="7" customFormat="false" ht="15" hidden="false" customHeight="false" outlineLevel="0" collapsed="false">
      <c r="A7" s="81"/>
      <c r="B7" s="24"/>
      <c r="C7" s="86"/>
      <c r="D7" s="34"/>
      <c r="E7" s="24"/>
      <c r="F7" s="87"/>
      <c r="G7" s="34"/>
      <c r="H7" s="35"/>
      <c r="I7" s="35"/>
      <c r="K7" s="85"/>
    </row>
    <row r="8" customFormat="false" ht="13.8" hidden="false" customHeight="false" outlineLevel="0" collapsed="false">
      <c r="A8" s="81"/>
      <c r="B8" s="24"/>
      <c r="C8" s="82"/>
      <c r="D8" s="34"/>
      <c r="E8" s="24"/>
      <c r="F8" s="34"/>
      <c r="G8" s="34"/>
      <c r="H8" s="35"/>
      <c r="I8" s="35"/>
      <c r="K8" s="85"/>
    </row>
    <row r="9" customFormat="false" ht="14.15" hidden="false" customHeight="false" outlineLevel="0" collapsed="false">
      <c r="A9" s="81" t="n">
        <v>3</v>
      </c>
      <c r="B9" s="24"/>
      <c r="C9" s="82" t="s">
        <v>66</v>
      </c>
      <c r="D9" s="34"/>
      <c r="E9" s="24"/>
      <c r="F9" s="34"/>
      <c r="G9" s="34"/>
      <c r="H9" s="35"/>
      <c r="I9" s="35"/>
      <c r="K9" s="85" t="n">
        <f aca="false">I9+H9</f>
        <v>0</v>
      </c>
    </row>
    <row r="10" customFormat="false" ht="15" hidden="false" customHeight="false" outlineLevel="0" collapsed="false">
      <c r="A10" s="81"/>
      <c r="B10" s="24"/>
      <c r="C10" s="86" t="s">
        <v>67</v>
      </c>
      <c r="D10" s="34" t="n">
        <v>1</v>
      </c>
      <c r="E10" s="24" t="s">
        <v>65</v>
      </c>
      <c r="F10" s="34"/>
      <c r="G10" s="34"/>
      <c r="H10" s="35" t="n">
        <f aca="false">ROUND(D10*F10,0)</f>
        <v>0</v>
      </c>
      <c r="I10" s="35" t="n">
        <f aca="false">ROUND(D10*G10,0)</f>
        <v>0</v>
      </c>
      <c r="K10" s="85" t="n">
        <f aca="false">I10+H10</f>
        <v>0</v>
      </c>
    </row>
    <row r="11" customFormat="false" ht="15" hidden="false" customHeight="false" outlineLevel="0" collapsed="false">
      <c r="A11" s="81"/>
      <c r="B11" s="24"/>
      <c r="C11" s="86" t="s">
        <v>68</v>
      </c>
      <c r="D11" s="34" t="n">
        <v>1</v>
      </c>
      <c r="E11" s="24" t="s">
        <v>65</v>
      </c>
      <c r="F11" s="34"/>
      <c r="G11" s="34"/>
      <c r="H11" s="35" t="n">
        <f aca="false">ROUND(D11*F11,0)</f>
        <v>0</v>
      </c>
      <c r="I11" s="35" t="n">
        <f aca="false">ROUND(D11*G11,0)</f>
        <v>0</v>
      </c>
      <c r="K11" s="85" t="n">
        <f aca="false">I11+H11</f>
        <v>0</v>
      </c>
    </row>
    <row r="12" customFormat="false" ht="15" hidden="false" customHeight="false" outlineLevel="0" collapsed="false">
      <c r="A12" s="81"/>
      <c r="B12" s="24"/>
      <c r="C12" s="86" t="s">
        <v>69</v>
      </c>
      <c r="D12" s="34" t="n">
        <v>1</v>
      </c>
      <c r="E12" s="24" t="s">
        <v>65</v>
      </c>
      <c r="F12" s="34"/>
      <c r="G12" s="34"/>
      <c r="H12" s="35" t="n">
        <f aca="false">ROUND(D12*F12,0)</f>
        <v>0</v>
      </c>
      <c r="I12" s="35" t="n">
        <f aca="false">ROUND(D12*G12,0)</f>
        <v>0</v>
      </c>
      <c r="K12" s="85" t="n">
        <f aca="false">I12+H12</f>
        <v>0</v>
      </c>
    </row>
    <row r="13" customFormat="false" ht="15" hidden="false" customHeight="false" outlineLevel="0" collapsed="false">
      <c r="A13" s="81"/>
      <c r="B13" s="24"/>
      <c r="C13" s="86" t="s">
        <v>70</v>
      </c>
      <c r="D13" s="34" t="n">
        <v>1</v>
      </c>
      <c r="E13" s="24" t="s">
        <v>65</v>
      </c>
      <c r="F13" s="34"/>
      <c r="G13" s="34"/>
      <c r="H13" s="35" t="n">
        <f aca="false">ROUND(D13*F13,0)</f>
        <v>0</v>
      </c>
      <c r="I13" s="35" t="n">
        <f aca="false">ROUND(D13*G13,0)</f>
        <v>0</v>
      </c>
      <c r="K13" s="85" t="n">
        <f aca="false">I13+H13</f>
        <v>0</v>
      </c>
    </row>
    <row r="14" customFormat="false" ht="13.8" hidden="false" customHeight="false" outlineLevel="0" collapsed="false">
      <c r="A14" s="81"/>
      <c r="B14" s="24"/>
      <c r="C14" s="82"/>
      <c r="D14" s="34"/>
      <c r="E14" s="24"/>
      <c r="F14" s="34"/>
      <c r="G14" s="34"/>
      <c r="H14" s="35"/>
      <c r="I14" s="35"/>
      <c r="K14" s="85" t="n">
        <f aca="false">I14+H14</f>
        <v>0</v>
      </c>
    </row>
    <row r="15" customFormat="false" ht="15.9" hidden="false" customHeight="false" outlineLevel="0" collapsed="false">
      <c r="A15" s="81" t="n">
        <v>4</v>
      </c>
      <c r="B15" s="24"/>
      <c r="C15" s="82" t="s">
        <v>71</v>
      </c>
      <c r="D15" s="34"/>
      <c r="E15" s="24"/>
      <c r="F15" s="34"/>
      <c r="G15" s="34"/>
      <c r="H15" s="35"/>
      <c r="I15" s="35"/>
      <c r="K15" s="85" t="n">
        <f aca="false">I15+H15</f>
        <v>0</v>
      </c>
    </row>
    <row r="16" customFormat="false" ht="15.9" hidden="false" customHeight="false" outlineLevel="0" collapsed="false">
      <c r="A16" s="81"/>
      <c r="B16" s="24"/>
      <c r="C16" s="88" t="s">
        <v>72</v>
      </c>
      <c r="D16" s="89" t="n">
        <v>20</v>
      </c>
      <c r="E16" s="24" t="s">
        <v>65</v>
      </c>
      <c r="F16" s="90"/>
      <c r="G16" s="34"/>
      <c r="H16" s="35" t="n">
        <f aca="false">ROUND(D16*F16,0)</f>
        <v>0</v>
      </c>
      <c r="I16" s="35" t="n">
        <f aca="false">ROUND(D16*G16,0)</f>
        <v>0</v>
      </c>
      <c r="K16" s="85" t="n">
        <f aca="false">I16+H16</f>
        <v>0</v>
      </c>
    </row>
    <row r="17" customFormat="false" ht="15.9" hidden="false" customHeight="false" outlineLevel="0" collapsed="false">
      <c r="A17" s="81"/>
      <c r="B17" s="24"/>
      <c r="C17" s="88" t="s">
        <v>73</v>
      </c>
      <c r="D17" s="89" t="n">
        <v>20</v>
      </c>
      <c r="E17" s="24" t="s">
        <v>65</v>
      </c>
      <c r="F17" s="90"/>
      <c r="G17" s="34"/>
      <c r="H17" s="35" t="n">
        <f aca="false">ROUND(D17*F17,0)</f>
        <v>0</v>
      </c>
      <c r="I17" s="35" t="n">
        <f aca="false">ROUND(D17*G17,0)</f>
        <v>0</v>
      </c>
      <c r="K17" s="85" t="n">
        <f aca="false">I17+H17</f>
        <v>0</v>
      </c>
    </row>
    <row r="18" customFormat="false" ht="15.9" hidden="false" customHeight="false" outlineLevel="0" collapsed="false">
      <c r="A18" s="81"/>
      <c r="B18" s="24"/>
      <c r="C18" s="88" t="s">
        <v>74</v>
      </c>
      <c r="D18" s="89" t="n">
        <v>10</v>
      </c>
      <c r="E18" s="24" t="s">
        <v>65</v>
      </c>
      <c r="F18" s="90"/>
      <c r="G18" s="34"/>
      <c r="H18" s="35" t="n">
        <f aca="false">ROUND(D18*F18,0)</f>
        <v>0</v>
      </c>
      <c r="I18" s="35" t="n">
        <f aca="false">ROUND(D18*G18,0)</f>
        <v>0</v>
      </c>
      <c r="K18" s="85" t="n">
        <f aca="false">I18+H18</f>
        <v>0</v>
      </c>
    </row>
    <row r="19" customFormat="false" ht="15.9" hidden="false" customHeight="false" outlineLevel="0" collapsed="false">
      <c r="A19" s="81"/>
      <c r="B19" s="24"/>
      <c r="C19" s="86" t="s">
        <v>75</v>
      </c>
      <c r="D19" s="89" t="n">
        <v>12</v>
      </c>
      <c r="E19" s="24" t="s">
        <v>65</v>
      </c>
      <c r="F19" s="90"/>
      <c r="G19" s="34"/>
      <c r="H19" s="35" t="n">
        <f aca="false">ROUND(D19*F19,0)</f>
        <v>0</v>
      </c>
      <c r="I19" s="35" t="n">
        <f aca="false">ROUND(D19*G19,0)</f>
        <v>0</v>
      </c>
      <c r="K19" s="85" t="n">
        <f aca="false">I19+H19</f>
        <v>0</v>
      </c>
    </row>
    <row r="20" customFormat="false" ht="15.9" hidden="false" customHeight="false" outlineLevel="0" collapsed="false">
      <c r="A20" s="81"/>
      <c r="B20" s="24"/>
      <c r="C20" s="88" t="s">
        <v>76</v>
      </c>
      <c r="D20" s="89" t="n">
        <v>24</v>
      </c>
      <c r="E20" s="24" t="s">
        <v>65</v>
      </c>
      <c r="F20" s="90"/>
      <c r="G20" s="34"/>
      <c r="H20" s="35" t="n">
        <f aca="false">ROUND(D20*F20,0)</f>
        <v>0</v>
      </c>
      <c r="I20" s="35" t="n">
        <f aca="false">ROUND(D20*G20,0)</f>
        <v>0</v>
      </c>
      <c r="K20" s="85" t="n">
        <f aca="false">I20+H20</f>
        <v>0</v>
      </c>
    </row>
    <row r="21" customFormat="false" ht="15.9" hidden="false" customHeight="false" outlineLevel="0" collapsed="false">
      <c r="A21" s="81"/>
      <c r="B21" s="24"/>
      <c r="C21" s="86" t="s">
        <v>77</v>
      </c>
      <c r="D21" s="89" t="n">
        <v>24</v>
      </c>
      <c r="E21" s="24" t="s">
        <v>65</v>
      </c>
      <c r="F21" s="90"/>
      <c r="G21" s="34"/>
      <c r="H21" s="35" t="n">
        <f aca="false">ROUND(D21*F21,0)</f>
        <v>0</v>
      </c>
      <c r="I21" s="35" t="n">
        <f aca="false">ROUND(D21*G21,0)</f>
        <v>0</v>
      </c>
      <c r="K21" s="85" t="n">
        <f aca="false">I21+H21</f>
        <v>0</v>
      </c>
    </row>
    <row r="22" customFormat="false" ht="15.9" hidden="false" customHeight="false" outlineLevel="0" collapsed="false">
      <c r="A22" s="81"/>
      <c r="B22" s="24"/>
      <c r="C22" s="88" t="s">
        <v>78</v>
      </c>
      <c r="D22" s="89" t="n">
        <v>24</v>
      </c>
      <c r="E22" s="24" t="s">
        <v>65</v>
      </c>
      <c r="F22" s="90"/>
      <c r="G22" s="34"/>
      <c r="H22" s="35" t="n">
        <f aca="false">ROUND(D22*F22,0)</f>
        <v>0</v>
      </c>
      <c r="I22" s="35" t="n">
        <f aca="false">ROUND(D22*G22,0)</f>
        <v>0</v>
      </c>
      <c r="K22" s="85" t="n">
        <f aca="false">I22+H22</f>
        <v>0</v>
      </c>
    </row>
    <row r="23" customFormat="false" ht="15.9" hidden="false" customHeight="false" outlineLevel="0" collapsed="false">
      <c r="A23" s="81"/>
      <c r="B23" s="24"/>
      <c r="C23" s="86" t="s">
        <v>79</v>
      </c>
      <c r="D23" s="89" t="n">
        <v>24</v>
      </c>
      <c r="E23" s="24" t="s">
        <v>65</v>
      </c>
      <c r="F23" s="90"/>
      <c r="G23" s="34"/>
      <c r="H23" s="35" t="n">
        <f aca="false">ROUND(D23*F23,0)</f>
        <v>0</v>
      </c>
      <c r="I23" s="35" t="n">
        <f aca="false">ROUND(D23*G23,0)</f>
        <v>0</v>
      </c>
      <c r="K23" s="85" t="n">
        <f aca="false">I23+H23</f>
        <v>0</v>
      </c>
    </row>
    <row r="24" customFormat="false" ht="15.9" hidden="false" customHeight="false" outlineLevel="0" collapsed="false">
      <c r="A24" s="81"/>
      <c r="B24" s="24"/>
      <c r="C24" s="88" t="s">
        <v>80</v>
      </c>
      <c r="D24" s="89" t="n">
        <v>24</v>
      </c>
      <c r="E24" s="24" t="s">
        <v>65</v>
      </c>
      <c r="F24" s="90"/>
      <c r="G24" s="34"/>
      <c r="H24" s="35" t="n">
        <f aca="false">ROUND(D24*F24,0)</f>
        <v>0</v>
      </c>
      <c r="I24" s="35" t="n">
        <f aca="false">ROUND(D24*G24,0)</f>
        <v>0</v>
      </c>
      <c r="K24" s="85" t="n">
        <f aca="false">I24+H24</f>
        <v>0</v>
      </c>
    </row>
    <row r="25" customFormat="false" ht="15.9" hidden="false" customHeight="false" outlineLevel="0" collapsed="false">
      <c r="A25" s="81"/>
      <c r="B25" s="24"/>
      <c r="C25" s="86" t="s">
        <v>81</v>
      </c>
      <c r="D25" s="89" t="n">
        <v>24</v>
      </c>
      <c r="E25" s="24" t="s">
        <v>65</v>
      </c>
      <c r="F25" s="90"/>
      <c r="G25" s="34"/>
      <c r="H25" s="35" t="n">
        <f aca="false">ROUND(D25*F25,0)</f>
        <v>0</v>
      </c>
      <c r="I25" s="35" t="n">
        <f aca="false">ROUND(D25*G25,0)</f>
        <v>0</v>
      </c>
      <c r="K25" s="85" t="n">
        <f aca="false">I25+H25</f>
        <v>0</v>
      </c>
    </row>
    <row r="26" customFormat="false" ht="15.9" hidden="false" customHeight="false" outlineLevel="0" collapsed="false">
      <c r="A26" s="81"/>
      <c r="B26" s="24"/>
      <c r="C26" s="88" t="s">
        <v>82</v>
      </c>
      <c r="D26" s="89" t="n">
        <v>24</v>
      </c>
      <c r="E26" s="24" t="s">
        <v>65</v>
      </c>
      <c r="F26" s="90"/>
      <c r="G26" s="34"/>
      <c r="H26" s="35" t="n">
        <f aca="false">ROUND(D26*F26,0)</f>
        <v>0</v>
      </c>
      <c r="I26" s="35" t="n">
        <f aca="false">ROUND(D26*G26,0)</f>
        <v>0</v>
      </c>
      <c r="K26" s="85" t="n">
        <f aca="false">I26+H26</f>
        <v>0</v>
      </c>
    </row>
    <row r="27" customFormat="false" ht="15.9" hidden="false" customHeight="false" outlineLevel="0" collapsed="false">
      <c r="A27" s="81"/>
      <c r="B27" s="24"/>
      <c r="C27" s="88" t="s">
        <v>83</v>
      </c>
      <c r="D27" s="89" t="n">
        <v>30</v>
      </c>
      <c r="E27" s="24" t="s">
        <v>65</v>
      </c>
      <c r="F27" s="90"/>
      <c r="G27" s="34"/>
      <c r="H27" s="35" t="n">
        <f aca="false">ROUND(D27*F27,0)</f>
        <v>0</v>
      </c>
      <c r="I27" s="35" t="n">
        <f aca="false">ROUND(D27*G27,0)</f>
        <v>0</v>
      </c>
      <c r="K27" s="85" t="n">
        <f aca="false">I27+H27</f>
        <v>0</v>
      </c>
    </row>
    <row r="28" customFormat="false" ht="15.9" hidden="false" customHeight="false" outlineLevel="0" collapsed="false">
      <c r="A28" s="81"/>
      <c r="B28" s="24"/>
      <c r="C28" s="88" t="s">
        <v>84</v>
      </c>
      <c r="D28" s="89" t="n">
        <v>26</v>
      </c>
      <c r="E28" s="24" t="s">
        <v>65</v>
      </c>
      <c r="F28" s="90"/>
      <c r="G28" s="34"/>
      <c r="H28" s="35" t="n">
        <f aca="false">ROUND(D28*F28,0)</f>
        <v>0</v>
      </c>
      <c r="I28" s="35" t="n">
        <f aca="false">ROUND(D28*G28,0)</f>
        <v>0</v>
      </c>
      <c r="K28" s="85" t="n">
        <f aca="false">I28+H28</f>
        <v>0</v>
      </c>
    </row>
    <row r="29" customFormat="false" ht="15.9" hidden="false" customHeight="false" outlineLevel="0" collapsed="false">
      <c r="A29" s="81"/>
      <c r="B29" s="24"/>
      <c r="C29" s="86" t="s">
        <v>67</v>
      </c>
      <c r="D29" s="89" t="n">
        <v>26</v>
      </c>
      <c r="E29" s="24" t="s">
        <v>65</v>
      </c>
      <c r="F29" s="90"/>
      <c r="G29" s="34"/>
      <c r="H29" s="35" t="n">
        <f aca="false">ROUND(D29*F29,0)</f>
        <v>0</v>
      </c>
      <c r="I29" s="35" t="n">
        <f aca="false">ROUND(D29*G29,0)</f>
        <v>0</v>
      </c>
      <c r="K29" s="85" t="n">
        <f aca="false">I29+H29</f>
        <v>0</v>
      </c>
    </row>
    <row r="30" customFormat="false" ht="15.9" hidden="false" customHeight="false" outlineLevel="0" collapsed="false">
      <c r="A30" s="81"/>
      <c r="B30" s="24"/>
      <c r="C30" s="88" t="s">
        <v>69</v>
      </c>
      <c r="D30" s="89" t="n">
        <v>39</v>
      </c>
      <c r="E30" s="24" t="s">
        <v>65</v>
      </c>
      <c r="F30" s="90"/>
      <c r="G30" s="34"/>
      <c r="H30" s="35" t="n">
        <f aca="false">ROUND(D30*F30,0)</f>
        <v>0</v>
      </c>
      <c r="I30" s="35" t="n">
        <f aca="false">ROUND(D30*G30,0)</f>
        <v>0</v>
      </c>
      <c r="K30" s="85" t="n">
        <f aca="false">I30+H30</f>
        <v>0</v>
      </c>
    </row>
    <row r="31" customFormat="false" ht="15.9" hidden="false" customHeight="false" outlineLevel="0" collapsed="false">
      <c r="A31" s="81"/>
      <c r="B31" s="24"/>
      <c r="C31" s="88" t="s">
        <v>85</v>
      </c>
      <c r="D31" s="89" t="n">
        <v>20</v>
      </c>
      <c r="E31" s="24" t="s">
        <v>65</v>
      </c>
      <c r="F31" s="90"/>
      <c r="G31" s="34"/>
      <c r="H31" s="35" t="n">
        <f aca="false">ROUND(D31*F31,0)</f>
        <v>0</v>
      </c>
      <c r="I31" s="35" t="n">
        <f aca="false">ROUND(D31*G31,0)</f>
        <v>0</v>
      </c>
      <c r="K31" s="85" t="n">
        <f aca="false">I31+H31</f>
        <v>0</v>
      </c>
    </row>
    <row r="32" customFormat="false" ht="15.9" hidden="false" customHeight="false" outlineLevel="0" collapsed="false">
      <c r="A32" s="81"/>
      <c r="B32" s="24"/>
      <c r="C32" s="88" t="s">
        <v>86</v>
      </c>
      <c r="D32" s="89" t="n">
        <v>15</v>
      </c>
      <c r="E32" s="24" t="s">
        <v>65</v>
      </c>
      <c r="F32" s="90"/>
      <c r="G32" s="34"/>
      <c r="H32" s="35" t="n">
        <f aca="false">ROUND(D32*F32,0)</f>
        <v>0</v>
      </c>
      <c r="I32" s="35" t="n">
        <f aca="false">ROUND(D32*G32,0)</f>
        <v>0</v>
      </c>
      <c r="K32" s="85" t="n">
        <f aca="false">I32+H32</f>
        <v>0</v>
      </c>
    </row>
    <row r="33" customFormat="false" ht="15.9" hidden="false" customHeight="false" outlineLevel="0" collapsed="false">
      <c r="A33" s="81"/>
      <c r="B33" s="24"/>
      <c r="C33" s="88" t="s">
        <v>87</v>
      </c>
      <c r="D33" s="89" t="n">
        <v>24</v>
      </c>
      <c r="E33" s="24" t="s">
        <v>65</v>
      </c>
      <c r="F33" s="90"/>
      <c r="G33" s="34"/>
      <c r="H33" s="35" t="n">
        <f aca="false">ROUND(D33*F33,0)</f>
        <v>0</v>
      </c>
      <c r="I33" s="35" t="n">
        <f aca="false">ROUND(D33*G33,0)</f>
        <v>0</v>
      </c>
      <c r="K33" s="85" t="n">
        <f aca="false">I33+H33</f>
        <v>0</v>
      </c>
    </row>
    <row r="34" customFormat="false" ht="15.9" hidden="false" customHeight="false" outlineLevel="0" collapsed="false">
      <c r="A34" s="81"/>
      <c r="B34" s="24"/>
      <c r="C34" s="88" t="s">
        <v>88</v>
      </c>
      <c r="D34" s="89" t="n">
        <v>28</v>
      </c>
      <c r="E34" s="24" t="s">
        <v>65</v>
      </c>
      <c r="F34" s="90"/>
      <c r="G34" s="34"/>
      <c r="H34" s="35" t="n">
        <f aca="false">ROUND(D34*F34,0)</f>
        <v>0</v>
      </c>
      <c r="I34" s="35" t="n">
        <f aca="false">ROUND(D34*G34,0)</f>
        <v>0</v>
      </c>
      <c r="K34" s="85" t="n">
        <f aca="false">I34+H34</f>
        <v>0</v>
      </c>
    </row>
    <row r="35" customFormat="false" ht="15.9" hidden="false" customHeight="false" outlineLevel="0" collapsed="false">
      <c r="A35" s="81"/>
      <c r="B35" s="24"/>
      <c r="C35" s="86" t="s">
        <v>89</v>
      </c>
      <c r="D35" s="89" t="n">
        <v>26</v>
      </c>
      <c r="E35" s="24" t="s">
        <v>65</v>
      </c>
      <c r="F35" s="90"/>
      <c r="G35" s="34"/>
      <c r="H35" s="35" t="n">
        <f aca="false">ROUND(D35*F35,0)</f>
        <v>0</v>
      </c>
      <c r="I35" s="35" t="n">
        <f aca="false">ROUND(D35*G35,0)</f>
        <v>0</v>
      </c>
      <c r="K35" s="85" t="n">
        <f aca="false">I35+H35</f>
        <v>0</v>
      </c>
    </row>
    <row r="36" customFormat="false" ht="15.9" hidden="false" customHeight="false" outlineLevel="0" collapsed="false">
      <c r="A36" s="81"/>
      <c r="B36" s="24"/>
      <c r="C36" s="88" t="s">
        <v>90</v>
      </c>
      <c r="D36" s="89" t="n">
        <v>30</v>
      </c>
      <c r="E36" s="24" t="s">
        <v>65</v>
      </c>
      <c r="F36" s="90"/>
      <c r="G36" s="34"/>
      <c r="H36" s="35" t="n">
        <f aca="false">ROUND(D36*F36,0)</f>
        <v>0</v>
      </c>
      <c r="I36" s="35" t="n">
        <f aca="false">ROUND(D36*G36,0)</f>
        <v>0</v>
      </c>
      <c r="K36" s="85" t="n">
        <f aca="false">I36+H36</f>
        <v>0</v>
      </c>
    </row>
    <row r="37" customFormat="false" ht="15.9" hidden="false" customHeight="false" outlineLevel="0" collapsed="false">
      <c r="A37" s="81"/>
      <c r="B37" s="37"/>
      <c r="C37" s="88" t="s">
        <v>91</v>
      </c>
      <c r="D37" s="89" t="n">
        <v>15</v>
      </c>
      <c r="E37" s="37" t="s">
        <v>65</v>
      </c>
      <c r="F37" s="90"/>
      <c r="G37" s="34"/>
      <c r="H37" s="35" t="n">
        <f aca="false">ROUND(D37*F37,0)</f>
        <v>0</v>
      </c>
      <c r="I37" s="35" t="n">
        <f aca="false">ROUND(D37*G37,0)</f>
        <v>0</v>
      </c>
      <c r="K37" s="85" t="n">
        <f aca="false">I37+H37</f>
        <v>0</v>
      </c>
    </row>
    <row r="38" customFormat="false" ht="15.9" hidden="false" customHeight="false" outlineLevel="0" collapsed="false">
      <c r="A38" s="81"/>
      <c r="B38" s="37"/>
      <c r="C38" s="86" t="s">
        <v>92</v>
      </c>
      <c r="D38" s="89" t="n">
        <v>30</v>
      </c>
      <c r="E38" s="37" t="s">
        <v>65</v>
      </c>
      <c r="F38" s="90"/>
      <c r="G38" s="34"/>
      <c r="H38" s="35" t="n">
        <f aca="false">ROUND(D38*F38,0)</f>
        <v>0</v>
      </c>
      <c r="I38" s="35" t="n">
        <f aca="false">ROUND(D38*G38,0)</f>
        <v>0</v>
      </c>
      <c r="K38" s="85" t="n">
        <f aca="false">I38+H38</f>
        <v>0</v>
      </c>
    </row>
    <row r="39" customFormat="false" ht="15.9" hidden="false" customHeight="false" outlineLevel="0" collapsed="false">
      <c r="A39" s="89"/>
      <c r="B39" s="89"/>
      <c r="C39" s="88" t="s">
        <v>93</v>
      </c>
      <c r="D39" s="89" t="n">
        <v>30</v>
      </c>
      <c r="E39" s="89" t="s">
        <v>65</v>
      </c>
      <c r="F39" s="90"/>
      <c r="G39" s="34"/>
      <c r="H39" s="35" t="n">
        <f aca="false">ROUND(D39*F39,0)</f>
        <v>0</v>
      </c>
      <c r="I39" s="35" t="n">
        <f aca="false">ROUND(D39*G39,0)</f>
        <v>0</v>
      </c>
      <c r="K39" s="85" t="n">
        <f aca="false">I39+H39</f>
        <v>0</v>
      </c>
    </row>
    <row r="40" customFormat="false" ht="15" hidden="false" customHeight="false" outlineLevel="0" collapsed="false">
      <c r="A40" s="91"/>
      <c r="B40" s="89"/>
      <c r="C40" s="88"/>
      <c r="D40" s="89"/>
      <c r="E40" s="89"/>
      <c r="F40" s="89"/>
      <c r="G40" s="89"/>
      <c r="H40" s="35"/>
      <c r="I40" s="35"/>
      <c r="K40" s="85" t="n">
        <f aca="false">I40+H40</f>
        <v>0</v>
      </c>
    </row>
    <row r="41" customFormat="false" ht="15" hidden="false" customHeight="false" outlineLevel="0" collapsed="false">
      <c r="A41" s="91" t="n">
        <v>5</v>
      </c>
      <c r="B41" s="89"/>
      <c r="C41" s="88" t="s">
        <v>94</v>
      </c>
      <c r="D41" s="89"/>
      <c r="E41" s="89"/>
      <c r="F41" s="89"/>
      <c r="G41" s="89"/>
      <c r="H41" s="35"/>
      <c r="I41" s="35"/>
      <c r="K41" s="85" t="n">
        <f aca="false">I41+H41</f>
        <v>0</v>
      </c>
    </row>
    <row r="42" customFormat="false" ht="15.9" hidden="false" customHeight="false" outlineLevel="0" collapsed="false">
      <c r="A42" s="91"/>
      <c r="B42" s="89"/>
      <c r="C42" s="88" t="s">
        <v>95</v>
      </c>
      <c r="D42" s="89" t="n">
        <v>60</v>
      </c>
      <c r="E42" s="89" t="s">
        <v>65</v>
      </c>
      <c r="F42" s="92"/>
      <c r="G42" s="89"/>
      <c r="H42" s="35" t="n">
        <f aca="false">ROUND(D42*F42,0)</f>
        <v>0</v>
      </c>
      <c r="I42" s="35" t="n">
        <f aca="false">ROUND(D42*G42,0)</f>
        <v>0</v>
      </c>
      <c r="K42" s="85" t="n">
        <f aca="false">I42+H42</f>
        <v>0</v>
      </c>
    </row>
    <row r="43" customFormat="false" ht="15.9" hidden="false" customHeight="false" outlineLevel="0" collapsed="false">
      <c r="A43" s="91"/>
      <c r="B43" s="89"/>
      <c r="C43" s="86" t="s">
        <v>96</v>
      </c>
      <c r="D43" s="89" t="n">
        <v>117</v>
      </c>
      <c r="E43" s="89" t="s">
        <v>65</v>
      </c>
      <c r="F43" s="92"/>
      <c r="G43" s="89"/>
      <c r="H43" s="35" t="n">
        <f aca="false">ROUND(D43*F43,0)</f>
        <v>0</v>
      </c>
      <c r="I43" s="35" t="n">
        <f aca="false">ROUND(D43*G43,0)</f>
        <v>0</v>
      </c>
      <c r="K43" s="85" t="n">
        <f aca="false">I43+H43</f>
        <v>0</v>
      </c>
    </row>
    <row r="44" customFormat="false" ht="15.9" hidden="false" customHeight="false" outlineLevel="0" collapsed="false">
      <c r="A44" s="91"/>
      <c r="B44" s="89"/>
      <c r="C44" s="88" t="s">
        <v>97</v>
      </c>
      <c r="D44" s="89" t="n">
        <v>110</v>
      </c>
      <c r="E44" s="89" t="s">
        <v>65</v>
      </c>
      <c r="F44" s="92"/>
      <c r="G44" s="89"/>
      <c r="H44" s="35" t="n">
        <f aca="false">ROUND(D44*F44,0)</f>
        <v>0</v>
      </c>
      <c r="I44" s="35" t="n">
        <f aca="false">ROUND(D44*G44,0)</f>
        <v>0</v>
      </c>
      <c r="K44" s="85" t="n">
        <f aca="false">I44+H44</f>
        <v>0</v>
      </c>
    </row>
    <row r="45" customFormat="false" ht="15.9" hidden="false" customHeight="false" outlineLevel="0" collapsed="false">
      <c r="A45" s="91"/>
      <c r="B45" s="89"/>
      <c r="C45" s="86" t="s">
        <v>98</v>
      </c>
      <c r="D45" s="89" t="n">
        <v>41</v>
      </c>
      <c r="E45" s="89" t="s">
        <v>65</v>
      </c>
      <c r="F45" s="92"/>
      <c r="G45" s="89"/>
      <c r="H45" s="35" t="n">
        <f aca="false">ROUND(D45*F45,0)</f>
        <v>0</v>
      </c>
      <c r="I45" s="35" t="n">
        <f aca="false">ROUND(D45*G45,0)</f>
        <v>0</v>
      </c>
      <c r="K45" s="85" t="n">
        <f aca="false">I45+H45</f>
        <v>0</v>
      </c>
    </row>
    <row r="46" customFormat="false" ht="15.9" hidden="false" customHeight="false" outlineLevel="0" collapsed="false">
      <c r="A46" s="91"/>
      <c r="B46" s="89"/>
      <c r="C46" s="88" t="s">
        <v>99</v>
      </c>
      <c r="D46" s="89" t="n">
        <v>57</v>
      </c>
      <c r="E46" s="89" t="s">
        <v>65</v>
      </c>
      <c r="F46" s="92"/>
      <c r="G46" s="89"/>
      <c r="H46" s="35" t="n">
        <f aca="false">ROUND(D46*F46,0)</f>
        <v>0</v>
      </c>
      <c r="I46" s="35" t="n">
        <f aca="false">ROUND(D46*G46,0)</f>
        <v>0</v>
      </c>
      <c r="K46" s="85" t="n">
        <f aca="false">I46+H46</f>
        <v>0</v>
      </c>
    </row>
    <row r="47" customFormat="false" ht="15.9" hidden="false" customHeight="false" outlineLevel="0" collapsed="false">
      <c r="A47" s="91"/>
      <c r="B47" s="89"/>
      <c r="C47" s="86" t="s">
        <v>100</v>
      </c>
      <c r="D47" s="89" t="n">
        <v>21</v>
      </c>
      <c r="E47" s="89" t="s">
        <v>65</v>
      </c>
      <c r="F47" s="92"/>
      <c r="G47" s="89"/>
      <c r="H47" s="35" t="n">
        <f aca="false">ROUND(D47*F47,0)</f>
        <v>0</v>
      </c>
      <c r="I47" s="35" t="n">
        <f aca="false">ROUND(D47*G47,0)</f>
        <v>0</v>
      </c>
      <c r="K47" s="85" t="n">
        <f aca="false">I47+H47</f>
        <v>0</v>
      </c>
    </row>
    <row r="48" customFormat="false" ht="15.9" hidden="false" customHeight="false" outlineLevel="0" collapsed="false">
      <c r="A48" s="91"/>
      <c r="B48" s="89"/>
      <c r="C48" s="86" t="s">
        <v>101</v>
      </c>
      <c r="D48" s="89" t="n">
        <v>56</v>
      </c>
      <c r="E48" s="89" t="s">
        <v>65</v>
      </c>
      <c r="F48" s="92"/>
      <c r="G48" s="89"/>
      <c r="H48" s="35" t="n">
        <f aca="false">ROUND(D48*F48,0)</f>
        <v>0</v>
      </c>
      <c r="I48" s="35" t="n">
        <f aca="false">ROUND(D48*G48,0)</f>
        <v>0</v>
      </c>
      <c r="K48" s="85" t="n">
        <f aca="false">I48+H48</f>
        <v>0</v>
      </c>
    </row>
    <row r="49" customFormat="false" ht="15.9" hidden="false" customHeight="false" outlineLevel="0" collapsed="false">
      <c r="A49" s="91"/>
      <c r="B49" s="89"/>
      <c r="C49" s="88" t="s">
        <v>102</v>
      </c>
      <c r="D49" s="89" t="n">
        <v>69</v>
      </c>
      <c r="E49" s="89" t="s">
        <v>65</v>
      </c>
      <c r="F49" s="92"/>
      <c r="G49" s="89"/>
      <c r="H49" s="35" t="n">
        <f aca="false">ROUND(D49*F49,0)</f>
        <v>0</v>
      </c>
      <c r="I49" s="35" t="n">
        <f aca="false">ROUND(D49*G49,0)</f>
        <v>0</v>
      </c>
      <c r="K49" s="85" t="n">
        <f aca="false">I49+H49</f>
        <v>0</v>
      </c>
    </row>
    <row r="50" customFormat="false" ht="15.9" hidden="false" customHeight="false" outlineLevel="0" collapsed="false">
      <c r="A50" s="91"/>
      <c r="B50" s="89"/>
      <c r="C50" s="86" t="s">
        <v>103</v>
      </c>
      <c r="D50" s="89" t="n">
        <v>95</v>
      </c>
      <c r="E50" s="89" t="s">
        <v>65</v>
      </c>
      <c r="F50" s="92"/>
      <c r="G50" s="89"/>
      <c r="H50" s="35" t="n">
        <f aca="false">ROUND(D50*F50,0)</f>
        <v>0</v>
      </c>
      <c r="I50" s="35" t="n">
        <f aca="false">ROUND(D50*G50,0)</f>
        <v>0</v>
      </c>
      <c r="K50" s="85" t="n">
        <f aca="false">I50+H50</f>
        <v>0</v>
      </c>
    </row>
    <row r="51" customFormat="false" ht="15.9" hidden="false" customHeight="false" outlineLevel="0" collapsed="false">
      <c r="A51" s="91"/>
      <c r="B51" s="89"/>
      <c r="C51" s="88" t="s">
        <v>104</v>
      </c>
      <c r="D51" s="89" t="n">
        <v>85</v>
      </c>
      <c r="E51" s="89" t="s">
        <v>65</v>
      </c>
      <c r="F51" s="92"/>
      <c r="G51" s="89"/>
      <c r="H51" s="35" t="n">
        <f aca="false">ROUND(D51*F51,0)</f>
        <v>0</v>
      </c>
      <c r="I51" s="35" t="n">
        <f aca="false">ROUND(D51*G51,0)</f>
        <v>0</v>
      </c>
      <c r="K51" s="85" t="n">
        <f aca="false">I51+H51</f>
        <v>0</v>
      </c>
    </row>
    <row r="52" customFormat="false" ht="15.9" hidden="false" customHeight="false" outlineLevel="0" collapsed="false">
      <c r="A52" s="91"/>
      <c r="B52" s="89"/>
      <c r="C52" s="93" t="s">
        <v>105</v>
      </c>
      <c r="D52" s="89" t="n">
        <v>184</v>
      </c>
      <c r="E52" s="89" t="s">
        <v>65</v>
      </c>
      <c r="F52" s="92"/>
      <c r="G52" s="89"/>
      <c r="H52" s="35" t="n">
        <f aca="false">ROUND(D52*F52,0)</f>
        <v>0</v>
      </c>
      <c r="I52" s="35" t="n">
        <f aca="false">ROUND(D52*G52,0)</f>
        <v>0</v>
      </c>
      <c r="K52" s="85" t="n">
        <f aca="false">I52+H52</f>
        <v>0</v>
      </c>
    </row>
    <row r="53" customFormat="false" ht="15.9" hidden="false" customHeight="false" outlineLevel="0" collapsed="false">
      <c r="A53" s="91"/>
      <c r="B53" s="89"/>
      <c r="C53" s="94" t="s">
        <v>106</v>
      </c>
      <c r="D53" s="89" t="n">
        <v>104</v>
      </c>
      <c r="E53" s="89" t="s">
        <v>65</v>
      </c>
      <c r="F53" s="92"/>
      <c r="G53" s="89"/>
      <c r="H53" s="35" t="n">
        <f aca="false">ROUND(D53*F53,0)</f>
        <v>0</v>
      </c>
      <c r="I53" s="35" t="n">
        <f aca="false">ROUND(D53*G53,0)</f>
        <v>0</v>
      </c>
      <c r="K53" s="85" t="n">
        <f aca="false">I53+H53</f>
        <v>0</v>
      </c>
    </row>
    <row r="54" customFormat="false" ht="15.9" hidden="false" customHeight="false" outlineLevel="0" collapsed="false">
      <c r="A54" s="91"/>
      <c r="B54" s="89"/>
      <c r="C54" s="94" t="s">
        <v>107</v>
      </c>
      <c r="D54" s="89" t="n">
        <v>146</v>
      </c>
      <c r="E54" s="89" t="s">
        <v>65</v>
      </c>
      <c r="F54" s="92"/>
      <c r="G54" s="89"/>
      <c r="H54" s="35" t="n">
        <f aca="false">ROUND(D54*F54,0)</f>
        <v>0</v>
      </c>
      <c r="I54" s="35" t="n">
        <f aca="false">ROUND(D54*G54,0)</f>
        <v>0</v>
      </c>
      <c r="K54" s="85" t="n">
        <f aca="false">I54+H54</f>
        <v>0</v>
      </c>
    </row>
    <row r="55" customFormat="false" ht="15.9" hidden="false" customHeight="false" outlineLevel="0" collapsed="false">
      <c r="A55" s="91"/>
      <c r="B55" s="89"/>
      <c r="C55" s="86" t="s">
        <v>108</v>
      </c>
      <c r="D55" s="89" t="n">
        <v>37</v>
      </c>
      <c r="E55" s="89" t="s">
        <v>65</v>
      </c>
      <c r="F55" s="92"/>
      <c r="G55" s="89"/>
      <c r="H55" s="35" t="n">
        <f aca="false">ROUND(D55*F55,0)</f>
        <v>0</v>
      </c>
      <c r="I55" s="35" t="n">
        <f aca="false">ROUND(D55*G55,0)</f>
        <v>0</v>
      </c>
      <c r="K55" s="85" t="n">
        <f aca="false">I55+H55</f>
        <v>0</v>
      </c>
    </row>
    <row r="56" customFormat="false" ht="15.9" hidden="false" customHeight="false" outlineLevel="0" collapsed="false">
      <c r="A56" s="91"/>
      <c r="B56" s="89"/>
      <c r="C56" s="88" t="s">
        <v>109</v>
      </c>
      <c r="D56" s="89" t="n">
        <v>62</v>
      </c>
      <c r="E56" s="89" t="s">
        <v>65</v>
      </c>
      <c r="F56" s="92"/>
      <c r="G56" s="89"/>
      <c r="H56" s="35" t="n">
        <f aca="false">ROUND(D56*F56,0)</f>
        <v>0</v>
      </c>
      <c r="I56" s="35" t="n">
        <f aca="false">ROUND(D56*G56,0)</f>
        <v>0</v>
      </c>
      <c r="K56" s="85" t="n">
        <f aca="false">I56+H56</f>
        <v>0</v>
      </c>
    </row>
    <row r="57" customFormat="false" ht="15.9" hidden="false" customHeight="false" outlineLevel="0" collapsed="false">
      <c r="A57" s="91"/>
      <c r="B57" s="89"/>
      <c r="C57" s="86" t="s">
        <v>110</v>
      </c>
      <c r="D57" s="89" t="n">
        <v>32</v>
      </c>
      <c r="E57" s="89" t="s">
        <v>65</v>
      </c>
      <c r="F57" s="92"/>
      <c r="G57" s="89"/>
      <c r="H57" s="35" t="n">
        <f aca="false">ROUND(D57*F57,0)</f>
        <v>0</v>
      </c>
      <c r="I57" s="35" t="n">
        <f aca="false">ROUND(D57*G57,0)</f>
        <v>0</v>
      </c>
      <c r="K57" s="85" t="n">
        <f aca="false">I57+H57</f>
        <v>0</v>
      </c>
    </row>
    <row r="58" customFormat="false" ht="15.9" hidden="false" customHeight="false" outlineLevel="0" collapsed="false">
      <c r="A58" s="91"/>
      <c r="B58" s="89"/>
      <c r="C58" s="88" t="s">
        <v>111</v>
      </c>
      <c r="D58" s="89" t="n">
        <v>21</v>
      </c>
      <c r="E58" s="89" t="s">
        <v>65</v>
      </c>
      <c r="F58" s="92"/>
      <c r="G58" s="89"/>
      <c r="H58" s="35" t="n">
        <f aca="false">ROUND(D58*F58,0)</f>
        <v>0</v>
      </c>
      <c r="I58" s="35" t="n">
        <f aca="false">ROUND(D58*G58,0)</f>
        <v>0</v>
      </c>
      <c r="K58" s="85" t="n">
        <f aca="false">I58+H58</f>
        <v>0</v>
      </c>
    </row>
    <row r="59" customFormat="false" ht="15.9" hidden="false" customHeight="false" outlineLevel="0" collapsed="false">
      <c r="A59" s="91"/>
      <c r="B59" s="89"/>
      <c r="C59" s="86" t="s">
        <v>112</v>
      </c>
      <c r="D59" s="89" t="n">
        <v>26</v>
      </c>
      <c r="E59" s="89" t="s">
        <v>65</v>
      </c>
      <c r="F59" s="92"/>
      <c r="G59" s="89"/>
      <c r="H59" s="35" t="n">
        <f aca="false">ROUND(D59*F59,0)</f>
        <v>0</v>
      </c>
      <c r="I59" s="35" t="n">
        <f aca="false">ROUND(D59*G59,0)</f>
        <v>0</v>
      </c>
      <c r="K59" s="85" t="n">
        <f aca="false">I59+H59</f>
        <v>0</v>
      </c>
    </row>
    <row r="60" customFormat="false" ht="15" hidden="false" customHeight="false" outlineLevel="0" collapsed="false">
      <c r="A60" s="91"/>
      <c r="B60" s="89"/>
      <c r="C60" s="88"/>
      <c r="D60" s="89"/>
      <c r="E60" s="89"/>
      <c r="F60" s="89"/>
      <c r="G60" s="89"/>
      <c r="H60" s="35"/>
      <c r="I60" s="35"/>
      <c r="K60" s="85" t="n">
        <f aca="false">I60+H60</f>
        <v>0</v>
      </c>
    </row>
    <row r="61" customFormat="false" ht="15.9" hidden="false" customHeight="false" outlineLevel="0" collapsed="false">
      <c r="A61" s="81" t="n">
        <v>6</v>
      </c>
      <c r="B61" s="84"/>
      <c r="C61" s="84" t="s">
        <v>113</v>
      </c>
      <c r="D61" s="84"/>
      <c r="E61" s="84"/>
      <c r="F61" s="84"/>
      <c r="G61" s="89"/>
      <c r="H61" s="35"/>
      <c r="I61" s="35"/>
      <c r="K61" s="85" t="n">
        <f aca="false">I61+H61</f>
        <v>0</v>
      </c>
    </row>
    <row r="62" customFormat="false" ht="15.9" hidden="false" customHeight="false" outlineLevel="0" collapsed="false">
      <c r="A62" s="81"/>
      <c r="B62" s="84"/>
      <c r="C62" s="88" t="s">
        <v>114</v>
      </c>
      <c r="D62" s="89" t="n">
        <v>1554</v>
      </c>
      <c r="E62" s="84" t="s">
        <v>65</v>
      </c>
      <c r="F62" s="95"/>
      <c r="G62" s="89"/>
      <c r="H62" s="35" t="n">
        <f aca="false">ROUND(D62*F62,0)</f>
        <v>0</v>
      </c>
      <c r="I62" s="35" t="n">
        <f aca="false">ROUND(D62*G62,0)</f>
        <v>0</v>
      </c>
      <c r="K62" s="85" t="n">
        <f aca="false">I62+H62</f>
        <v>0</v>
      </c>
    </row>
    <row r="63" customFormat="false" ht="15.9" hidden="false" customHeight="false" outlineLevel="0" collapsed="false">
      <c r="A63" s="81"/>
      <c r="B63" s="84"/>
      <c r="C63" s="88" t="s">
        <v>115</v>
      </c>
      <c r="D63" s="89" t="n">
        <v>60</v>
      </c>
      <c r="E63" s="84" t="s">
        <v>65</v>
      </c>
      <c r="F63" s="95"/>
      <c r="G63" s="89"/>
      <c r="H63" s="35" t="n">
        <f aca="false">ROUND(D63*F63,0)</f>
        <v>0</v>
      </c>
      <c r="I63" s="35" t="n">
        <f aca="false">ROUND(D63*G63,0)</f>
        <v>0</v>
      </c>
      <c r="K63" s="85" t="n">
        <f aca="false">I63+H63</f>
        <v>0</v>
      </c>
    </row>
    <row r="64" customFormat="false" ht="15.9" hidden="false" customHeight="false" outlineLevel="0" collapsed="false">
      <c r="A64" s="81"/>
      <c r="B64" s="84"/>
      <c r="C64" s="88" t="s">
        <v>116</v>
      </c>
      <c r="D64" s="89" t="n">
        <v>131</v>
      </c>
      <c r="E64" s="84" t="s">
        <v>65</v>
      </c>
      <c r="F64" s="95"/>
      <c r="G64" s="89"/>
      <c r="H64" s="35" t="n">
        <f aca="false">ROUND(D64*F64,0)</f>
        <v>0</v>
      </c>
      <c r="I64" s="35" t="n">
        <f aca="false">ROUND(D64*G64,0)</f>
        <v>0</v>
      </c>
      <c r="K64" s="85" t="n">
        <f aca="false">I64+H64</f>
        <v>0</v>
      </c>
    </row>
    <row r="65" customFormat="false" ht="15.9" hidden="false" customHeight="false" outlineLevel="0" collapsed="false">
      <c r="A65" s="81"/>
      <c r="B65" s="84"/>
      <c r="C65" s="86" t="s">
        <v>117</v>
      </c>
      <c r="D65" s="89" t="n">
        <v>115</v>
      </c>
      <c r="E65" s="84" t="s">
        <v>65</v>
      </c>
      <c r="F65" s="95"/>
      <c r="G65" s="89"/>
      <c r="H65" s="35" t="n">
        <f aca="false">ROUND(D65*F65,0)</f>
        <v>0</v>
      </c>
      <c r="I65" s="35" t="n">
        <f aca="false">ROUND(D65*G65,0)</f>
        <v>0</v>
      </c>
      <c r="K65" s="85" t="n">
        <f aca="false">I65+H65</f>
        <v>0</v>
      </c>
    </row>
    <row r="66" customFormat="false" ht="15.9" hidden="false" customHeight="false" outlineLevel="0" collapsed="false">
      <c r="A66" s="81"/>
      <c r="B66" s="84"/>
      <c r="C66" s="88" t="s">
        <v>118</v>
      </c>
      <c r="D66" s="89" t="n">
        <v>816</v>
      </c>
      <c r="E66" s="84" t="s">
        <v>65</v>
      </c>
      <c r="F66" s="95"/>
      <c r="G66" s="89"/>
      <c r="H66" s="35" t="n">
        <f aca="false">ROUND(D66*F66,0)</f>
        <v>0</v>
      </c>
      <c r="I66" s="35" t="n">
        <f aca="false">ROUND(D66*G66,0)</f>
        <v>0</v>
      </c>
      <c r="K66" s="85" t="n">
        <f aca="false">I66+H66</f>
        <v>0</v>
      </c>
    </row>
    <row r="67" customFormat="false" ht="15.9" hidden="false" customHeight="false" outlineLevel="0" collapsed="false">
      <c r="A67" s="81"/>
      <c r="B67" s="84"/>
      <c r="C67" s="86" t="s">
        <v>119</v>
      </c>
      <c r="D67" s="89" t="n">
        <v>105</v>
      </c>
      <c r="E67" s="84" t="s">
        <v>65</v>
      </c>
      <c r="F67" s="95"/>
      <c r="G67" s="89"/>
      <c r="H67" s="35" t="n">
        <f aca="false">ROUND(D67*F67,0)</f>
        <v>0</v>
      </c>
      <c r="I67" s="35" t="n">
        <f aca="false">ROUND(D67*G67,0)</f>
        <v>0</v>
      </c>
      <c r="K67" s="85" t="n">
        <f aca="false">I67+H67</f>
        <v>0</v>
      </c>
    </row>
    <row r="68" customFormat="false" ht="15.9" hidden="false" customHeight="false" outlineLevel="0" collapsed="false">
      <c r="A68" s="81"/>
      <c r="B68" s="84"/>
      <c r="C68" s="88" t="s">
        <v>120</v>
      </c>
      <c r="D68" s="89" t="n">
        <v>334</v>
      </c>
      <c r="E68" s="84" t="s">
        <v>65</v>
      </c>
      <c r="F68" s="95"/>
      <c r="G68" s="89"/>
      <c r="H68" s="35" t="n">
        <f aca="false">ROUND(D68*F68,0)</f>
        <v>0</v>
      </c>
      <c r="I68" s="35" t="n">
        <f aca="false">ROUND(D68*G68,0)</f>
        <v>0</v>
      </c>
      <c r="K68" s="85" t="n">
        <f aca="false">I68+H68</f>
        <v>0</v>
      </c>
    </row>
    <row r="69" customFormat="false" ht="15.9" hidden="false" customHeight="false" outlineLevel="0" collapsed="false">
      <c r="A69" s="81"/>
      <c r="B69" s="84"/>
      <c r="C69" s="86" t="s">
        <v>121</v>
      </c>
      <c r="D69" s="89" t="n">
        <v>22</v>
      </c>
      <c r="E69" s="84" t="s">
        <v>65</v>
      </c>
      <c r="F69" s="95"/>
      <c r="G69" s="89"/>
      <c r="H69" s="35" t="n">
        <f aca="false">ROUND(D69*F69,0)</f>
        <v>0</v>
      </c>
      <c r="I69" s="35" t="n">
        <f aca="false">ROUND(D69*G69,0)</f>
        <v>0</v>
      </c>
      <c r="K69" s="85" t="n">
        <f aca="false">I69+H69</f>
        <v>0</v>
      </c>
    </row>
    <row r="70" customFormat="false" ht="15.9" hidden="false" customHeight="false" outlineLevel="0" collapsed="false">
      <c r="A70" s="81"/>
      <c r="B70" s="84"/>
      <c r="C70" s="86" t="s">
        <v>122</v>
      </c>
      <c r="D70" s="89" t="n">
        <v>60</v>
      </c>
      <c r="E70" s="84" t="s">
        <v>65</v>
      </c>
      <c r="F70" s="95"/>
      <c r="G70" s="89"/>
      <c r="H70" s="35" t="n">
        <f aca="false">ROUND(D70*F70,0)</f>
        <v>0</v>
      </c>
      <c r="I70" s="35" t="n">
        <f aca="false">ROUND(D70*G70,0)</f>
        <v>0</v>
      </c>
      <c r="K70" s="85" t="n">
        <f aca="false">I70+H70</f>
        <v>0</v>
      </c>
    </row>
    <row r="71" customFormat="false" ht="15.9" hidden="false" customHeight="false" outlineLevel="0" collapsed="false">
      <c r="A71" s="81"/>
      <c r="B71" s="84"/>
      <c r="C71" s="88" t="s">
        <v>123</v>
      </c>
      <c r="D71" s="89" t="n">
        <v>96</v>
      </c>
      <c r="E71" s="84" t="s">
        <v>65</v>
      </c>
      <c r="F71" s="95"/>
      <c r="G71" s="89"/>
      <c r="H71" s="35" t="n">
        <f aca="false">ROUND(D71*F71,0)</f>
        <v>0</v>
      </c>
      <c r="I71" s="35" t="n">
        <f aca="false">ROUND(D71*G71,0)</f>
        <v>0</v>
      </c>
      <c r="K71" s="85" t="n">
        <f aca="false">I71+H71</f>
        <v>0</v>
      </c>
    </row>
    <row r="72" customFormat="false" ht="15.9" hidden="false" customHeight="false" outlineLevel="0" collapsed="false">
      <c r="A72" s="81"/>
      <c r="B72" s="84"/>
      <c r="C72" s="86" t="s">
        <v>124</v>
      </c>
      <c r="D72" s="89" t="n">
        <v>36</v>
      </c>
      <c r="E72" s="84" t="s">
        <v>65</v>
      </c>
      <c r="F72" s="95"/>
      <c r="G72" s="89"/>
      <c r="H72" s="35" t="n">
        <f aca="false">ROUND(D72*F72,0)</f>
        <v>0</v>
      </c>
      <c r="I72" s="35" t="n">
        <f aca="false">ROUND(D72*G72,0)</f>
        <v>0</v>
      </c>
      <c r="K72" s="85" t="n">
        <f aca="false">I72+H72</f>
        <v>0</v>
      </c>
    </row>
    <row r="73" customFormat="false" ht="15.9" hidden="false" customHeight="false" outlineLevel="0" collapsed="false">
      <c r="A73" s="81"/>
      <c r="B73" s="84"/>
      <c r="C73" s="88" t="s">
        <v>125</v>
      </c>
      <c r="D73" s="89" t="n">
        <v>72</v>
      </c>
      <c r="E73" s="84" t="s">
        <v>65</v>
      </c>
      <c r="F73" s="95"/>
      <c r="G73" s="89"/>
      <c r="H73" s="35" t="n">
        <f aca="false">ROUND(D73*F73,0)</f>
        <v>0</v>
      </c>
      <c r="I73" s="35" t="n">
        <f aca="false">ROUND(D73*G73,0)</f>
        <v>0</v>
      </c>
      <c r="K73" s="85" t="n">
        <f aca="false">I73+H73</f>
        <v>0</v>
      </c>
    </row>
    <row r="74" customFormat="false" ht="15.9" hidden="false" customHeight="false" outlineLevel="0" collapsed="false">
      <c r="A74" s="81"/>
      <c r="B74" s="84"/>
      <c r="C74" s="86" t="s">
        <v>126</v>
      </c>
      <c r="D74" s="89" t="n">
        <v>24</v>
      </c>
      <c r="E74" s="84" t="s">
        <v>65</v>
      </c>
      <c r="F74" s="95"/>
      <c r="G74" s="89"/>
      <c r="H74" s="35" t="n">
        <f aca="false">ROUND(D74*F74,0)</f>
        <v>0</v>
      </c>
      <c r="I74" s="35" t="n">
        <f aca="false">ROUND(D74*G74,0)</f>
        <v>0</v>
      </c>
      <c r="K74" s="85" t="n">
        <f aca="false">I74+H74</f>
        <v>0</v>
      </c>
    </row>
    <row r="75" customFormat="false" ht="15.9" hidden="false" customHeight="false" outlineLevel="0" collapsed="false">
      <c r="A75" s="81"/>
      <c r="B75" s="84"/>
      <c r="C75" s="86" t="s">
        <v>127</v>
      </c>
      <c r="D75" s="89" t="n">
        <v>37</v>
      </c>
      <c r="E75" s="84" t="s">
        <v>65</v>
      </c>
      <c r="F75" s="95"/>
      <c r="G75" s="89"/>
      <c r="H75" s="35" t="n">
        <f aca="false">ROUND(D75*F75,0)</f>
        <v>0</v>
      </c>
      <c r="I75" s="35" t="n">
        <f aca="false">ROUND(D75*G75,0)</f>
        <v>0</v>
      </c>
      <c r="K75" s="85" t="n">
        <f aca="false">I75+H75</f>
        <v>0</v>
      </c>
    </row>
    <row r="76" customFormat="false" ht="15.9" hidden="false" customHeight="false" outlineLevel="0" collapsed="false">
      <c r="A76" s="81"/>
      <c r="B76" s="84"/>
      <c r="C76" s="88" t="s">
        <v>128</v>
      </c>
      <c r="D76" s="89" t="n">
        <v>24</v>
      </c>
      <c r="E76" s="84" t="s">
        <v>65</v>
      </c>
      <c r="F76" s="95"/>
      <c r="G76" s="89"/>
      <c r="H76" s="35" t="n">
        <f aca="false">ROUND(D76*F76,0)</f>
        <v>0</v>
      </c>
      <c r="I76" s="35" t="n">
        <f aca="false">ROUND(D76*G76,0)</f>
        <v>0</v>
      </c>
      <c r="K76" s="85" t="n">
        <f aca="false">I76+H76</f>
        <v>0</v>
      </c>
    </row>
    <row r="77" customFormat="false" ht="15.9" hidden="false" customHeight="false" outlineLevel="0" collapsed="false">
      <c r="A77" s="81"/>
      <c r="B77" s="84"/>
      <c r="C77" s="86" t="s">
        <v>129</v>
      </c>
      <c r="D77" s="89" t="n">
        <v>96</v>
      </c>
      <c r="E77" s="84" t="s">
        <v>65</v>
      </c>
      <c r="F77" s="95"/>
      <c r="G77" s="89"/>
      <c r="H77" s="35" t="n">
        <f aca="false">ROUND(D77*F77,0)</f>
        <v>0</v>
      </c>
      <c r="I77" s="35" t="n">
        <f aca="false">ROUND(D77*G77,0)</f>
        <v>0</v>
      </c>
      <c r="K77" s="85" t="n">
        <f aca="false">I77+H77</f>
        <v>0</v>
      </c>
    </row>
    <row r="78" customFormat="false" ht="15.9" hidden="false" customHeight="false" outlineLevel="0" collapsed="false">
      <c r="A78" s="81"/>
      <c r="B78" s="84"/>
      <c r="C78" s="88" t="s">
        <v>130</v>
      </c>
      <c r="D78" s="89" t="n">
        <v>30</v>
      </c>
      <c r="E78" s="84" t="s">
        <v>65</v>
      </c>
      <c r="F78" s="95"/>
      <c r="G78" s="89"/>
      <c r="H78" s="35" t="n">
        <f aca="false">ROUND(D78*F78,0)</f>
        <v>0</v>
      </c>
      <c r="I78" s="35" t="n">
        <f aca="false">ROUND(D78*G78,0)</f>
        <v>0</v>
      </c>
      <c r="K78" s="85" t="n">
        <f aca="false">I78+H78</f>
        <v>0</v>
      </c>
    </row>
    <row r="79" customFormat="false" ht="15.9" hidden="false" customHeight="false" outlineLevel="0" collapsed="false">
      <c r="A79" s="81"/>
      <c r="B79" s="84"/>
      <c r="C79" s="86" t="s">
        <v>131</v>
      </c>
      <c r="D79" s="89" t="n">
        <v>60</v>
      </c>
      <c r="E79" s="84" t="s">
        <v>65</v>
      </c>
      <c r="F79" s="95"/>
      <c r="G79" s="89"/>
      <c r="H79" s="35" t="n">
        <f aca="false">ROUND(D79*F79,0)</f>
        <v>0</v>
      </c>
      <c r="I79" s="35" t="n">
        <f aca="false">ROUND(D79*G79,0)</f>
        <v>0</v>
      </c>
      <c r="K79" s="85" t="n">
        <f aca="false">I79+H79</f>
        <v>0</v>
      </c>
    </row>
    <row r="80" customFormat="false" ht="15.9" hidden="false" customHeight="false" outlineLevel="0" collapsed="false">
      <c r="A80" s="91"/>
      <c r="B80" s="89"/>
      <c r="C80" s="88" t="s">
        <v>132</v>
      </c>
      <c r="D80" s="89" t="n">
        <v>90</v>
      </c>
      <c r="E80" s="84" t="s">
        <v>65</v>
      </c>
      <c r="F80" s="95"/>
      <c r="G80" s="89"/>
      <c r="H80" s="35" t="n">
        <f aca="false">ROUND(D80*F80,0)</f>
        <v>0</v>
      </c>
      <c r="I80" s="35" t="n">
        <f aca="false">ROUND(D80*G80,0)</f>
        <v>0</v>
      </c>
      <c r="K80" s="85" t="n">
        <f aca="false">I80+H80</f>
        <v>0</v>
      </c>
    </row>
    <row r="81" customFormat="false" ht="15.9" hidden="false" customHeight="false" outlineLevel="0" collapsed="false">
      <c r="A81" s="91"/>
      <c r="B81" s="89"/>
      <c r="C81" s="88" t="s">
        <v>133</v>
      </c>
      <c r="D81" s="89" t="n">
        <v>12</v>
      </c>
      <c r="E81" s="84" t="s">
        <v>65</v>
      </c>
      <c r="F81" s="95"/>
      <c r="G81" s="89"/>
      <c r="H81" s="35" t="n">
        <f aca="false">ROUND(D81*F81,0)</f>
        <v>0</v>
      </c>
      <c r="I81" s="35" t="n">
        <f aca="false">ROUND(D81*G81,0)</f>
        <v>0</v>
      </c>
      <c r="K81" s="85" t="n">
        <f aca="false">I81+H81</f>
        <v>0</v>
      </c>
    </row>
    <row r="82" customFormat="false" ht="15.9" hidden="false" customHeight="false" outlineLevel="0" collapsed="false">
      <c r="A82" s="91"/>
      <c r="B82" s="89"/>
      <c r="C82" s="88" t="s">
        <v>134</v>
      </c>
      <c r="D82" s="89" t="n">
        <v>60</v>
      </c>
      <c r="E82" s="84" t="s">
        <v>65</v>
      </c>
      <c r="F82" s="95"/>
      <c r="G82" s="89"/>
      <c r="H82" s="35" t="n">
        <f aca="false">ROUND(D82*F82,0)</f>
        <v>0</v>
      </c>
      <c r="I82" s="35" t="n">
        <f aca="false">ROUND(D82*G82,0)</f>
        <v>0</v>
      </c>
      <c r="K82" s="85" t="n">
        <f aca="false">I82+H82</f>
        <v>0</v>
      </c>
    </row>
    <row r="83" customFormat="false" ht="15.9" hidden="false" customHeight="false" outlineLevel="0" collapsed="false">
      <c r="A83" s="81"/>
      <c r="B83" s="84"/>
      <c r="C83" s="88" t="s">
        <v>135</v>
      </c>
      <c r="D83" s="89" t="n">
        <v>60</v>
      </c>
      <c r="E83" s="84" t="s">
        <v>65</v>
      </c>
      <c r="F83" s="95"/>
      <c r="G83" s="89"/>
      <c r="H83" s="35" t="n">
        <f aca="false">ROUND(D83*F83,0)</f>
        <v>0</v>
      </c>
      <c r="I83" s="35" t="n">
        <f aca="false">ROUND(D83*G83,0)</f>
        <v>0</v>
      </c>
      <c r="K83" s="85" t="n">
        <f aca="false">I83+H83</f>
        <v>0</v>
      </c>
    </row>
    <row r="84" customFormat="false" ht="15.9" hidden="false" customHeight="false" outlineLevel="0" collapsed="false">
      <c r="A84" s="81"/>
      <c r="B84" s="84"/>
      <c r="C84" s="86" t="s">
        <v>136</v>
      </c>
      <c r="D84" s="89" t="n">
        <v>396</v>
      </c>
      <c r="E84" s="84" t="s">
        <v>65</v>
      </c>
      <c r="F84" s="95"/>
      <c r="G84" s="89"/>
      <c r="H84" s="35" t="n">
        <f aca="false">ROUND(D84*F84,0)</f>
        <v>0</v>
      </c>
      <c r="I84" s="35" t="n">
        <f aca="false">ROUND(D84*G84,0)</f>
        <v>0</v>
      </c>
      <c r="K84" s="85" t="n">
        <f aca="false">I84+H84</f>
        <v>0</v>
      </c>
    </row>
    <row r="85" customFormat="false" ht="15.9" hidden="false" customHeight="false" outlineLevel="0" collapsed="false">
      <c r="A85" s="81"/>
      <c r="B85" s="84"/>
      <c r="C85" s="86" t="s">
        <v>137</v>
      </c>
      <c r="D85" s="89" t="n">
        <v>60</v>
      </c>
      <c r="E85" s="84" t="s">
        <v>65</v>
      </c>
      <c r="F85" s="95"/>
      <c r="G85" s="89"/>
      <c r="H85" s="35" t="n">
        <f aca="false">ROUND(D85*F85,0)</f>
        <v>0</v>
      </c>
      <c r="I85" s="35" t="n">
        <f aca="false">ROUND(D85*G85,0)</f>
        <v>0</v>
      </c>
      <c r="K85" s="85" t="n">
        <f aca="false">I85+H85</f>
        <v>0</v>
      </c>
    </row>
    <row r="86" customFormat="false" ht="15.9" hidden="false" customHeight="false" outlineLevel="0" collapsed="false">
      <c r="A86" s="81"/>
      <c r="B86" s="84"/>
      <c r="C86" s="88" t="s">
        <v>138</v>
      </c>
      <c r="D86" s="89" t="n">
        <v>96</v>
      </c>
      <c r="E86" s="84" t="s">
        <v>65</v>
      </c>
      <c r="F86" s="95"/>
      <c r="G86" s="89"/>
      <c r="H86" s="35" t="n">
        <f aca="false">ROUND(D86*F86,0)</f>
        <v>0</v>
      </c>
      <c r="I86" s="35" t="n">
        <f aca="false">ROUND(D86*G86,0)</f>
        <v>0</v>
      </c>
      <c r="K86" s="85" t="n">
        <f aca="false">I86+H86</f>
        <v>0</v>
      </c>
    </row>
    <row r="87" customFormat="false" ht="15.9" hidden="false" customHeight="false" outlineLevel="0" collapsed="false">
      <c r="A87" s="81"/>
      <c r="B87" s="84"/>
      <c r="C87" s="86" t="s">
        <v>139</v>
      </c>
      <c r="D87" s="89" t="n">
        <v>72</v>
      </c>
      <c r="E87" s="84" t="s">
        <v>65</v>
      </c>
      <c r="F87" s="95"/>
      <c r="G87" s="89"/>
      <c r="H87" s="35" t="n">
        <f aca="false">ROUND(D87*F87,0)</f>
        <v>0</v>
      </c>
      <c r="I87" s="35" t="n">
        <f aca="false">ROUND(D87*G87,0)</f>
        <v>0</v>
      </c>
      <c r="K87" s="85" t="n">
        <f aca="false">I87+H87</f>
        <v>0</v>
      </c>
    </row>
    <row r="88" customFormat="false" ht="15.9" hidden="false" customHeight="false" outlineLevel="0" collapsed="false">
      <c r="A88" s="81"/>
      <c r="B88" s="84"/>
      <c r="C88" s="88" t="s">
        <v>140</v>
      </c>
      <c r="D88" s="89" t="n">
        <v>634</v>
      </c>
      <c r="E88" s="84" t="s">
        <v>65</v>
      </c>
      <c r="F88" s="95"/>
      <c r="G88" s="89"/>
      <c r="H88" s="35" t="n">
        <f aca="false">ROUND(D88*F88,0)</f>
        <v>0</v>
      </c>
      <c r="I88" s="35" t="n">
        <f aca="false">ROUND(D88*G88,0)</f>
        <v>0</v>
      </c>
      <c r="K88" s="85" t="n">
        <f aca="false">I88+H88</f>
        <v>0</v>
      </c>
    </row>
    <row r="89" customFormat="false" ht="15.9" hidden="false" customHeight="false" outlineLevel="0" collapsed="false">
      <c r="A89" s="81"/>
      <c r="B89" s="84"/>
      <c r="C89" s="88" t="s">
        <v>141</v>
      </c>
      <c r="D89" s="89" t="n">
        <v>622</v>
      </c>
      <c r="E89" s="84" t="s">
        <v>65</v>
      </c>
      <c r="F89" s="95"/>
      <c r="G89" s="89"/>
      <c r="H89" s="35" t="n">
        <f aca="false">ROUND(D89*F89,0)</f>
        <v>0</v>
      </c>
      <c r="I89" s="35" t="n">
        <f aca="false">ROUND(D89*G89,0)</f>
        <v>0</v>
      </c>
      <c r="K89" s="85" t="n">
        <f aca="false">I89+H89</f>
        <v>0</v>
      </c>
    </row>
    <row r="90" customFormat="false" ht="15.9" hidden="false" customHeight="false" outlineLevel="0" collapsed="false">
      <c r="A90" s="91"/>
      <c r="B90" s="89"/>
      <c r="C90" s="88" t="s">
        <v>142</v>
      </c>
      <c r="D90" s="89" t="n">
        <v>349</v>
      </c>
      <c r="E90" s="84" t="s">
        <v>65</v>
      </c>
      <c r="F90" s="95"/>
      <c r="G90" s="89"/>
      <c r="H90" s="35" t="n">
        <f aca="false">ROUND(D90*F90,0)</f>
        <v>0</v>
      </c>
      <c r="I90" s="35" t="n">
        <f aca="false">ROUND(D90*G90,0)</f>
        <v>0</v>
      </c>
      <c r="K90" s="85" t="n">
        <f aca="false">I90+H90</f>
        <v>0</v>
      </c>
    </row>
    <row r="91" customFormat="false" ht="15.9" hidden="false" customHeight="false" outlineLevel="0" collapsed="false">
      <c r="A91" s="91"/>
      <c r="B91" s="89"/>
      <c r="C91" s="86" t="s">
        <v>143</v>
      </c>
      <c r="D91" s="89" t="n">
        <v>120</v>
      </c>
      <c r="E91" s="84" t="s">
        <v>65</v>
      </c>
      <c r="F91" s="95"/>
      <c r="G91" s="89"/>
      <c r="H91" s="35" t="n">
        <f aca="false">ROUND(D91*F91,0)</f>
        <v>0</v>
      </c>
      <c r="I91" s="35" t="n">
        <f aca="false">ROUND(D91*G91,0)</f>
        <v>0</v>
      </c>
      <c r="K91" s="85" t="n">
        <f aca="false">I91+H91</f>
        <v>0</v>
      </c>
    </row>
    <row r="92" customFormat="false" ht="15.9" hidden="false" customHeight="false" outlineLevel="0" collapsed="false">
      <c r="A92" s="91"/>
      <c r="B92" s="89"/>
      <c r="C92" s="86" t="s">
        <v>144</v>
      </c>
      <c r="D92" s="96" t="n">
        <v>174</v>
      </c>
      <c r="E92" s="89" t="s">
        <v>65</v>
      </c>
      <c r="F92" s="95"/>
      <c r="G92" s="89"/>
      <c r="H92" s="35" t="n">
        <f aca="false">ROUND(D92*F92,0)</f>
        <v>0</v>
      </c>
      <c r="I92" s="35" t="n">
        <f aca="false">ROUND(D92*G92,0)</f>
        <v>0</v>
      </c>
      <c r="K92" s="85" t="n">
        <f aca="false">I92+H92</f>
        <v>0</v>
      </c>
    </row>
    <row r="93" customFormat="false" ht="15.9" hidden="false" customHeight="false" outlineLevel="0" collapsed="false">
      <c r="A93" s="81"/>
      <c r="B93" s="37"/>
      <c r="C93" s="86" t="s">
        <v>145</v>
      </c>
      <c r="D93" s="84" t="n">
        <v>44</v>
      </c>
      <c r="E93" s="37" t="s">
        <v>65</v>
      </c>
      <c r="F93" s="95"/>
      <c r="G93" s="39"/>
      <c r="H93" s="35" t="n">
        <f aca="false">ROUND(D93*F93,0)</f>
        <v>0</v>
      </c>
      <c r="I93" s="35" t="n">
        <f aca="false">ROUND(D93*G93,0)</f>
        <v>0</v>
      </c>
      <c r="K93" s="85" t="n">
        <f aca="false">I93+H93</f>
        <v>0</v>
      </c>
    </row>
    <row r="94" customFormat="false" ht="15.9" hidden="false" customHeight="false" outlineLevel="0" collapsed="false">
      <c r="A94" s="77"/>
      <c r="B94" s="78"/>
      <c r="C94" s="78" t="s">
        <v>41</v>
      </c>
      <c r="D94" s="79"/>
      <c r="E94" s="78"/>
      <c r="F94" s="79"/>
      <c r="G94" s="79"/>
      <c r="H94" s="97" t="n">
        <f aca="false">ROUND(SUM(H10:H93)+SUM(H3:H7),0)</f>
        <v>0</v>
      </c>
      <c r="I94" s="97" t="n">
        <f aca="false">ROUND(SUM(I10:I93)+SUM(I3:I7),0)</f>
        <v>0</v>
      </c>
      <c r="K94" s="98" t="n">
        <f aca="false">I94+H94</f>
        <v>0</v>
      </c>
    </row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1" activeCellId="0" sqref="F1"/>
    </sheetView>
  </sheetViews>
  <sheetFormatPr defaultRowHeight="12.8"/>
  <cols>
    <col collapsed="false" hidden="false" max="1" min="1" style="0" width="8.6734693877551"/>
    <col collapsed="false" hidden="false" max="2" min="2" style="0" width="15.5714285714286"/>
    <col collapsed="false" hidden="false" max="3" min="3" style="0" width="56.4285714285714"/>
    <col collapsed="false" hidden="false" max="5" min="4" style="0" width="8.6734693877551"/>
    <col collapsed="false" hidden="false" max="6" min="6" style="0" width="18.8520408163265"/>
    <col collapsed="false" hidden="false" max="7" min="7" style="0" width="11.5714285714286"/>
    <col collapsed="false" hidden="false" max="8" min="8" style="0" width="16.7142857142857"/>
    <col collapsed="false" hidden="false" max="9" min="9" style="0" width="13.4285714285714"/>
    <col collapsed="false" hidden="false" max="10" min="10" style="0" width="8.6734693877551"/>
    <col collapsed="false" hidden="false" max="11" min="11" style="0" width="13.5714285714286"/>
    <col collapsed="false" hidden="false" max="12" min="12" style="0" width="20.5714285714286"/>
    <col collapsed="false" hidden="false" max="13" min="13" style="0" width="17"/>
    <col collapsed="false" hidden="false" max="1025" min="14" style="0" width="8.6734693877551"/>
  </cols>
  <sheetData>
    <row r="1" s="89" customFormat="true" ht="26.85" hidden="false" customHeight="false" outlineLevel="0" collapsed="false">
      <c r="A1" s="77" t="s">
        <v>27</v>
      </c>
      <c r="B1" s="78" t="s">
        <v>28</v>
      </c>
      <c r="C1" s="78" t="s">
        <v>29</v>
      </c>
      <c r="D1" s="79" t="s">
        <v>30</v>
      </c>
      <c r="E1" s="78" t="s">
        <v>31</v>
      </c>
      <c r="F1" s="79" t="s">
        <v>32</v>
      </c>
      <c r="G1" s="79" t="s">
        <v>33</v>
      </c>
      <c r="H1" s="79" t="s">
        <v>34</v>
      </c>
      <c r="I1" s="99" t="s">
        <v>146</v>
      </c>
      <c r="K1" s="31"/>
      <c r="L1" s="31"/>
      <c r="M1" s="31"/>
      <c r="AMJ1" s="0"/>
    </row>
    <row r="2" customFormat="false" ht="87" hidden="false" customHeight="true" outlineLevel="0" collapsed="false">
      <c r="A2" s="67" t="n">
        <v>1</v>
      </c>
      <c r="B2" s="67" t="s">
        <v>147</v>
      </c>
      <c r="C2" s="67" t="s">
        <v>148</v>
      </c>
      <c r="D2" s="67" t="n">
        <v>4</v>
      </c>
      <c r="E2" s="67" t="s">
        <v>65</v>
      </c>
      <c r="F2" s="67"/>
      <c r="G2" s="67"/>
      <c r="H2" s="100" t="n">
        <f aca="false">ROUND(F2*D2,0)</f>
        <v>0</v>
      </c>
      <c r="I2" s="100" t="n">
        <f aca="false">ROUND(G2*D2,0)</f>
        <v>0</v>
      </c>
      <c r="K2" s="89"/>
      <c r="L2" s="101" t="n">
        <f aca="false">SUM(I2+H2)</f>
        <v>0</v>
      </c>
      <c r="M2" s="89"/>
    </row>
    <row r="3" customFormat="false" ht="12.8" hidden="false" customHeight="false" outlineLevel="0" collapsed="false">
      <c r="A3" s="67"/>
      <c r="B3" s="67"/>
      <c r="C3" s="67"/>
      <c r="D3" s="67"/>
      <c r="E3" s="67"/>
      <c r="F3" s="67"/>
      <c r="G3" s="67"/>
      <c r="H3" s="100"/>
      <c r="I3" s="100"/>
      <c r="K3" s="89"/>
      <c r="L3" s="101" t="n">
        <f aca="false">SUM(I3+H3)</f>
        <v>0</v>
      </c>
      <c r="M3" s="89"/>
    </row>
    <row r="4" customFormat="false" ht="53.7" hidden="false" customHeight="false" outlineLevel="0" collapsed="false">
      <c r="A4" s="67" t="n">
        <v>2</v>
      </c>
      <c r="B4" s="67" t="s">
        <v>149</v>
      </c>
      <c r="C4" s="67" t="s">
        <v>150</v>
      </c>
      <c r="D4" s="67" t="n">
        <v>50</v>
      </c>
      <c r="E4" s="67" t="s">
        <v>151</v>
      </c>
      <c r="F4" s="67"/>
      <c r="G4" s="67"/>
      <c r="H4" s="100" t="n">
        <f aca="false">ROUND(F4*D4,0)</f>
        <v>0</v>
      </c>
      <c r="I4" s="100" t="n">
        <f aca="false">ROUND(G4*D4,0)</f>
        <v>0</v>
      </c>
      <c r="K4" s="89"/>
      <c r="L4" s="101" t="n">
        <f aca="false">SUM(I4+H4)</f>
        <v>0</v>
      </c>
      <c r="M4" s="89"/>
    </row>
    <row r="5" customFormat="false" ht="12.8" hidden="false" customHeight="false" outlineLevel="0" collapsed="false">
      <c r="A5" s="67"/>
      <c r="B5" s="67"/>
      <c r="C5" s="67"/>
      <c r="D5" s="67"/>
      <c r="E5" s="67"/>
      <c r="F5" s="67"/>
      <c r="G5" s="67"/>
      <c r="H5" s="100"/>
      <c r="I5" s="100"/>
      <c r="K5" s="89"/>
      <c r="L5" s="101" t="n">
        <f aca="false">SUM(I5+H5)</f>
        <v>0</v>
      </c>
      <c r="M5" s="89"/>
    </row>
    <row r="6" customFormat="false" ht="27.85" hidden="false" customHeight="false" outlineLevel="0" collapsed="false">
      <c r="A6" s="67" t="n">
        <v>3</v>
      </c>
      <c r="B6" s="67" t="s">
        <v>152</v>
      </c>
      <c r="C6" s="67" t="s">
        <v>153</v>
      </c>
      <c r="D6" s="67" t="n">
        <v>38</v>
      </c>
      <c r="E6" s="67" t="s">
        <v>151</v>
      </c>
      <c r="F6" s="67"/>
      <c r="G6" s="67"/>
      <c r="H6" s="100" t="n">
        <f aca="false">ROUND(F6*D6,0)</f>
        <v>0</v>
      </c>
      <c r="I6" s="100" t="n">
        <f aca="false">ROUND(G6*D6,0)</f>
        <v>0</v>
      </c>
      <c r="K6" s="89"/>
      <c r="L6" s="101" t="n">
        <f aca="false">SUM(I6+H6)</f>
        <v>0</v>
      </c>
      <c r="M6" s="89"/>
    </row>
    <row r="7" customFormat="false" ht="12.8" hidden="false" customHeight="false" outlineLevel="0" collapsed="false">
      <c r="A7" s="67"/>
      <c r="B7" s="67"/>
      <c r="C7" s="67"/>
      <c r="D7" s="67"/>
      <c r="E7" s="67"/>
      <c r="F7" s="67"/>
      <c r="G7" s="67"/>
      <c r="H7" s="100"/>
      <c r="I7" s="100"/>
      <c r="K7" s="89"/>
      <c r="L7" s="101" t="n">
        <f aca="false">SUM(I7+H7)</f>
        <v>0</v>
      </c>
      <c r="M7" s="89"/>
    </row>
    <row r="8" customFormat="false" ht="27.85" hidden="false" customHeight="false" outlineLevel="0" collapsed="false">
      <c r="A8" s="67" t="n">
        <v>4</v>
      </c>
      <c r="B8" s="67" t="s">
        <v>154</v>
      </c>
      <c r="C8" s="67" t="s">
        <v>155</v>
      </c>
      <c r="D8" s="67" t="n">
        <v>1</v>
      </c>
      <c r="E8" s="67" t="s">
        <v>151</v>
      </c>
      <c r="F8" s="67"/>
      <c r="G8" s="67"/>
      <c r="H8" s="100" t="n">
        <f aca="false">ROUND(F8*D8,0)</f>
        <v>0</v>
      </c>
      <c r="I8" s="100" t="n">
        <f aca="false">ROUND(G8*D8,0)</f>
        <v>0</v>
      </c>
      <c r="K8" s="89"/>
      <c r="L8" s="101" t="n">
        <f aca="false">SUM(I8+H8)</f>
        <v>0</v>
      </c>
      <c r="M8" s="89"/>
    </row>
    <row r="9" customFormat="false" ht="12.8" hidden="false" customHeight="false" outlineLevel="0" collapsed="false">
      <c r="A9" s="67"/>
      <c r="B9" s="67"/>
      <c r="C9" s="67"/>
      <c r="D9" s="67"/>
      <c r="E9" s="67"/>
      <c r="F9" s="67"/>
      <c r="G9" s="67"/>
      <c r="H9" s="100"/>
      <c r="I9" s="100"/>
      <c r="K9" s="89"/>
      <c r="L9" s="101" t="n">
        <f aca="false">SUM(I9+H9)</f>
        <v>0</v>
      </c>
      <c r="M9" s="89"/>
    </row>
    <row r="10" customFormat="false" ht="27.85" hidden="false" customHeight="false" outlineLevel="0" collapsed="false">
      <c r="A10" s="67" t="n">
        <v>5</v>
      </c>
      <c r="B10" s="67" t="s">
        <v>154</v>
      </c>
      <c r="C10" s="67" t="s">
        <v>156</v>
      </c>
      <c r="D10" s="67" t="n">
        <v>2</v>
      </c>
      <c r="E10" s="67" t="s">
        <v>65</v>
      </c>
      <c r="F10" s="67"/>
      <c r="G10" s="67"/>
      <c r="H10" s="100" t="n">
        <f aca="false">ROUND(F10*D10,0)</f>
        <v>0</v>
      </c>
      <c r="I10" s="100" t="n">
        <f aca="false">ROUND(G10*D10,0)</f>
        <v>0</v>
      </c>
      <c r="K10" s="89"/>
      <c r="L10" s="101" t="n">
        <f aca="false">SUM(I10+H10)</f>
        <v>0</v>
      </c>
      <c r="M10" s="89"/>
    </row>
    <row r="11" customFormat="false" ht="12.8" hidden="false" customHeight="false" outlineLevel="0" collapsed="false">
      <c r="A11" s="67"/>
      <c r="B11" s="67"/>
      <c r="C11" s="67"/>
      <c r="D11" s="67"/>
      <c r="E11" s="67"/>
      <c r="F11" s="67"/>
      <c r="G11" s="67"/>
      <c r="H11" s="100"/>
      <c r="I11" s="100"/>
      <c r="K11" s="89"/>
      <c r="L11" s="101" t="n">
        <f aca="false">SUM(I11+H11)</f>
        <v>0</v>
      </c>
      <c r="M11" s="89"/>
    </row>
    <row r="12" customFormat="false" ht="27.85" hidden="false" customHeight="false" outlineLevel="0" collapsed="false">
      <c r="A12" s="67" t="n">
        <v>6</v>
      </c>
      <c r="B12" s="67" t="s">
        <v>154</v>
      </c>
      <c r="C12" s="67" t="s">
        <v>157</v>
      </c>
      <c r="D12" s="67" t="n">
        <v>1</v>
      </c>
      <c r="E12" s="67" t="s">
        <v>151</v>
      </c>
      <c r="F12" s="67"/>
      <c r="G12" s="67"/>
      <c r="H12" s="100" t="n">
        <f aca="false">ROUND(F12*D12,0)</f>
        <v>0</v>
      </c>
      <c r="I12" s="100" t="n">
        <f aca="false">ROUND(G12*D12,0)</f>
        <v>0</v>
      </c>
      <c r="K12" s="89"/>
      <c r="L12" s="101" t="n">
        <f aca="false">SUM(I12+H12)</f>
        <v>0</v>
      </c>
      <c r="M12" s="89"/>
    </row>
    <row r="13" customFormat="false" ht="12.8" hidden="false" customHeight="false" outlineLevel="0" collapsed="false">
      <c r="A13" s="67"/>
      <c r="B13" s="67"/>
      <c r="C13" s="67"/>
      <c r="D13" s="67"/>
      <c r="E13" s="67"/>
      <c r="F13" s="67"/>
      <c r="G13" s="67"/>
      <c r="H13" s="100"/>
      <c r="I13" s="100"/>
      <c r="K13" s="89"/>
      <c r="L13" s="101" t="n">
        <f aca="false">SUM(I13+H13)</f>
        <v>0</v>
      </c>
      <c r="M13" s="89"/>
    </row>
    <row r="14" customFormat="false" ht="27.85" hidden="false" customHeight="false" outlineLevel="0" collapsed="false">
      <c r="A14" s="67" t="n">
        <v>7</v>
      </c>
      <c r="B14" s="67" t="s">
        <v>158</v>
      </c>
      <c r="C14" s="67" t="s">
        <v>159</v>
      </c>
      <c r="D14" s="67" t="n">
        <v>4</v>
      </c>
      <c r="E14" s="67" t="s">
        <v>65</v>
      </c>
      <c r="F14" s="67"/>
      <c r="G14" s="67"/>
      <c r="H14" s="100" t="n">
        <f aca="false">ROUND(F14*D14,0)</f>
        <v>0</v>
      </c>
      <c r="I14" s="100" t="n">
        <f aca="false">ROUND(G14*D14,0)</f>
        <v>0</v>
      </c>
      <c r="K14" s="89"/>
      <c r="L14" s="101" t="n">
        <f aca="false">SUM(I14+H14)</f>
        <v>0</v>
      </c>
      <c r="M14" s="89"/>
    </row>
    <row r="15" customFormat="false" ht="12.8" hidden="false" customHeight="false" outlineLevel="0" collapsed="false">
      <c r="A15" s="67"/>
      <c r="B15" s="67"/>
      <c r="C15" s="67"/>
      <c r="D15" s="67"/>
      <c r="E15" s="67"/>
      <c r="F15" s="67"/>
      <c r="G15" s="67"/>
      <c r="H15" s="100"/>
      <c r="I15" s="100"/>
      <c r="K15" s="89"/>
      <c r="L15" s="101" t="n">
        <f aca="false">SUM(I15+H15)</f>
        <v>0</v>
      </c>
      <c r="M15" s="89"/>
    </row>
    <row r="16" customFormat="false" ht="40.75" hidden="false" customHeight="false" outlineLevel="0" collapsed="false">
      <c r="A16" s="67" t="n">
        <v>8</v>
      </c>
      <c r="B16" s="67" t="s">
        <v>160</v>
      </c>
      <c r="C16" s="67" t="s">
        <v>161</v>
      </c>
      <c r="D16" s="67" t="n">
        <v>4</v>
      </c>
      <c r="E16" s="67" t="s">
        <v>65</v>
      </c>
      <c r="F16" s="67"/>
      <c r="G16" s="67"/>
      <c r="H16" s="100" t="n">
        <f aca="false">ROUND(F16*D16,0)</f>
        <v>0</v>
      </c>
      <c r="I16" s="100" t="n">
        <f aca="false">ROUND(G16*D16,0)</f>
        <v>0</v>
      </c>
      <c r="K16" s="89"/>
      <c r="L16" s="101" t="n">
        <f aca="false">SUM(I16+H16)</f>
        <v>0</v>
      </c>
      <c r="M16" s="89"/>
    </row>
    <row r="17" customFormat="false" ht="12.8" hidden="false" customHeight="false" outlineLevel="0" collapsed="false">
      <c r="A17" s="67"/>
      <c r="B17" s="67"/>
      <c r="C17" s="67"/>
      <c r="D17" s="67"/>
      <c r="E17" s="67"/>
      <c r="F17" s="67"/>
      <c r="G17" s="67"/>
      <c r="H17" s="100"/>
      <c r="I17" s="100"/>
      <c r="K17" s="89"/>
      <c r="L17" s="101" t="n">
        <f aca="false">SUM(I17+H17)</f>
        <v>0</v>
      </c>
      <c r="M17" s="89"/>
    </row>
    <row r="18" customFormat="false" ht="14.9" hidden="false" customHeight="false" outlineLevel="0" collapsed="false">
      <c r="A18" s="67" t="n">
        <v>9</v>
      </c>
      <c r="B18" s="67" t="s">
        <v>162</v>
      </c>
      <c r="C18" s="67" t="s">
        <v>163</v>
      </c>
      <c r="D18" s="67" t="n">
        <v>8</v>
      </c>
      <c r="E18" s="67" t="s">
        <v>65</v>
      </c>
      <c r="F18" s="67"/>
      <c r="G18" s="67"/>
      <c r="H18" s="100" t="n">
        <f aca="false">ROUND(F18*D18,0)</f>
        <v>0</v>
      </c>
      <c r="I18" s="100" t="n">
        <f aca="false">ROUND(G18*D18,0)</f>
        <v>0</v>
      </c>
      <c r="K18" s="89"/>
      <c r="L18" s="101" t="n">
        <f aca="false">SUM(I18+H18)</f>
        <v>0</v>
      </c>
      <c r="M18" s="89"/>
    </row>
    <row r="19" customFormat="false" ht="12.8" hidden="false" customHeight="false" outlineLevel="0" collapsed="false">
      <c r="A19" s="67"/>
      <c r="B19" s="67"/>
      <c r="C19" s="67"/>
      <c r="D19" s="67"/>
      <c r="E19" s="67"/>
      <c r="F19" s="67"/>
      <c r="G19" s="67"/>
      <c r="H19" s="100"/>
      <c r="I19" s="100"/>
      <c r="K19" s="89"/>
      <c r="L19" s="101" t="n">
        <f aca="false">SUM(I19+H19)</f>
        <v>0</v>
      </c>
      <c r="M19" s="89"/>
    </row>
    <row r="20" customFormat="false" ht="105.45" hidden="false" customHeight="false" outlineLevel="0" collapsed="false">
      <c r="A20" s="67" t="n">
        <v>10</v>
      </c>
      <c r="B20" s="67" t="s">
        <v>164</v>
      </c>
      <c r="C20" s="67" t="s">
        <v>165</v>
      </c>
      <c r="D20" s="67" t="n">
        <v>4</v>
      </c>
      <c r="E20" s="67" t="s">
        <v>65</v>
      </c>
      <c r="F20" s="67"/>
      <c r="G20" s="67"/>
      <c r="H20" s="100" t="n">
        <f aca="false">ROUND(F20*D20,0)</f>
        <v>0</v>
      </c>
      <c r="I20" s="100" t="n">
        <f aca="false">ROUND(G20*D20,0)</f>
        <v>0</v>
      </c>
      <c r="K20" s="89"/>
      <c r="L20" s="101" t="n">
        <f aca="false">SUM(I20+H20)</f>
        <v>0</v>
      </c>
      <c r="M20" s="89"/>
    </row>
    <row r="21" customFormat="false" ht="12.8" hidden="false" customHeight="false" outlineLevel="0" collapsed="false">
      <c r="A21" s="67"/>
      <c r="B21" s="67"/>
      <c r="C21" s="67"/>
      <c r="D21" s="67"/>
      <c r="E21" s="67"/>
      <c r="F21" s="67"/>
      <c r="G21" s="67"/>
      <c r="H21" s="100"/>
      <c r="I21" s="100"/>
      <c r="K21" s="89"/>
      <c r="L21" s="101" t="n">
        <f aca="false">SUM(I21+H21)</f>
        <v>0</v>
      </c>
      <c r="M21" s="89"/>
    </row>
    <row r="22" customFormat="false" ht="27.85" hidden="false" customHeight="false" outlineLevel="0" collapsed="false">
      <c r="A22" s="67" t="n">
        <v>11</v>
      </c>
      <c r="B22" s="67" t="s">
        <v>166</v>
      </c>
      <c r="C22" s="67" t="s">
        <v>167</v>
      </c>
      <c r="D22" s="67" t="n">
        <v>4</v>
      </c>
      <c r="E22" s="67" t="s">
        <v>65</v>
      </c>
      <c r="F22" s="67"/>
      <c r="G22" s="67"/>
      <c r="H22" s="100" t="n">
        <f aca="false">ROUND(F22*D22,0)</f>
        <v>0</v>
      </c>
      <c r="I22" s="100" t="n">
        <f aca="false">ROUND(G22*D22,0)</f>
        <v>0</v>
      </c>
      <c r="K22" s="89"/>
      <c r="L22" s="101" t="n">
        <f aca="false">SUM(I22+H22)</f>
        <v>0</v>
      </c>
      <c r="M22" s="89"/>
    </row>
    <row r="23" customFormat="false" ht="12.8" hidden="false" customHeight="false" outlineLevel="0" collapsed="false">
      <c r="A23" s="67"/>
      <c r="B23" s="67"/>
      <c r="C23" s="67"/>
      <c r="D23" s="67"/>
      <c r="E23" s="67"/>
      <c r="F23" s="67"/>
      <c r="G23" s="67"/>
      <c r="H23" s="100"/>
      <c r="I23" s="100"/>
      <c r="K23" s="89"/>
      <c r="L23" s="101" t="n">
        <f aca="false">SUM(I23+H23)</f>
        <v>0</v>
      </c>
      <c r="M23" s="89"/>
    </row>
    <row r="24" customFormat="false" ht="14.9" hidden="false" customHeight="false" outlineLevel="0" collapsed="false">
      <c r="A24" s="67" t="n">
        <v>12</v>
      </c>
      <c r="B24" s="67"/>
      <c r="C24" s="67" t="s">
        <v>168</v>
      </c>
      <c r="D24" s="67" t="n">
        <v>1</v>
      </c>
      <c r="E24" s="67" t="s">
        <v>169</v>
      </c>
      <c r="F24" s="102"/>
      <c r="G24" s="102"/>
      <c r="H24" s="100" t="n">
        <f aca="false">ROUND(F24*D24,0)</f>
        <v>0</v>
      </c>
      <c r="I24" s="100" t="n">
        <f aca="false">ROUND(G24*D24,0)</f>
        <v>0</v>
      </c>
      <c r="K24" s="89"/>
      <c r="L24" s="101" t="n">
        <f aca="false">SUM(I24+H24)</f>
        <v>0</v>
      </c>
      <c r="M24" s="89"/>
    </row>
    <row r="25" customFormat="false" ht="12.8" hidden="false" customHeight="false" outlineLevel="0" collapsed="false">
      <c r="A25" s="67"/>
      <c r="B25" s="103"/>
      <c r="C25" s="67"/>
      <c r="D25" s="103"/>
      <c r="E25" s="67"/>
      <c r="F25" s="102"/>
      <c r="G25" s="67"/>
      <c r="H25" s="100"/>
      <c r="I25" s="100"/>
      <c r="K25" s="89"/>
      <c r="L25" s="104" t="n">
        <f aca="false">SUM(I25+H25)</f>
        <v>0</v>
      </c>
      <c r="M25" s="89"/>
    </row>
    <row r="26" customFormat="false" ht="13.4" hidden="false" customHeight="false" outlineLevel="0" collapsed="false">
      <c r="A26" s="105"/>
      <c r="B26" s="105"/>
      <c r="C26" s="106" t="s">
        <v>170</v>
      </c>
      <c r="D26" s="105"/>
      <c r="E26" s="105"/>
      <c r="F26" s="105"/>
      <c r="G26" s="105"/>
      <c r="H26" s="107" t="n">
        <f aca="false">SUM(H2:H24)</f>
        <v>0</v>
      </c>
      <c r="I26" s="107" t="n">
        <f aca="false">SUM(I2:I24)</f>
        <v>0</v>
      </c>
      <c r="K26" s="89"/>
      <c r="L26" s="104" t="n">
        <f aca="false">SUM(L2:L25)</f>
        <v>0</v>
      </c>
      <c r="M26" s="8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490</TotalTime>
  <Application>LibreOffice/4.4.0.3$Windows_x86 LibreOffice_project/de093506bcdc5fafd9023ee680b8c60e3e0645d7</Application>
  <Company>Költségszakértő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2015-04-14T08:06:04Z</dcterms:created>
  <dc:creator>Márkus Gábor</dc:creator>
  <dc:language>hu-HU</dc:language>
  <cp:lastPrinted>2018-03-06T14:27:49Z</cp:lastPrinted>
  <dcterms:modified xsi:type="dcterms:W3CDTF">2018-04-11T15:26:27Z</dcterms:modified>
  <cp:revision>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Költségszakértő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